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Desktop\ODA Data sets\"/>
    </mc:Choice>
  </mc:AlternateContent>
  <xr:revisionPtr revIDLastSave="0" documentId="13_ncr:1_{1E896E2D-6938-4F30-B1E3-9E19FBEE48DB}" xr6:coauthVersionLast="45" xr6:coauthVersionMax="45" xr10:uidLastSave="{00000000-0000-0000-0000-000000000000}"/>
  <bookViews>
    <workbookView xWindow="-110" yWindow="-110" windowWidth="19420" windowHeight="10300" xr2:uid="{00000000-000D-0000-FFFF-FFFF00000000}"/>
  </bookViews>
  <sheets>
    <sheet name="Data" sheetId="1" r:id="rId1"/>
    <sheet name="Guide" sheetId="2" r:id="rId2"/>
  </sheets>
  <definedNames>
    <definedName name="_xlnm._FilterDatabase" localSheetId="0" hidden="1">Data!$A$1:$JZ$57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D46" i="1"/>
  <c r="D45" i="1"/>
  <c r="D43" i="1"/>
  <c r="D44" i="1"/>
  <c r="D31" i="1" l="1"/>
  <c r="D42" i="1" l="1"/>
  <c r="D41" i="1" l="1"/>
  <c r="D40" i="1" l="1"/>
  <c r="D39" i="1"/>
  <c r="D38" i="1"/>
  <c r="D36" i="1"/>
  <c r="D37" i="1"/>
  <c r="D35" i="1"/>
  <c r="D34" i="1" l="1"/>
  <c r="D33" i="1" l="1"/>
  <c r="D30" i="1"/>
  <c r="D25" i="1"/>
  <c r="D29" i="1"/>
  <c r="D32" i="1"/>
  <c r="D28" i="1" l="1"/>
  <c r="D27" i="1"/>
  <c r="D26" i="1"/>
  <c r="D24" i="1"/>
  <c r="D23" i="1"/>
  <c r="D22" i="1"/>
  <c r="D21" i="1"/>
  <c r="D20" i="1"/>
  <c r="D19" i="1"/>
  <c r="D18" i="1" l="1"/>
  <c r="D16" i="1"/>
  <c r="D15" i="1"/>
  <c r="D14" i="1"/>
  <c r="D13" i="1"/>
  <c r="D12" i="1"/>
  <c r="D11" i="1"/>
  <c r="D10" i="1"/>
  <c r="D9" i="1" l="1"/>
  <c r="D8" i="1"/>
  <c r="D7" i="1"/>
  <c r="D6" i="1"/>
  <c r="D5" i="1"/>
  <c r="D4" i="1"/>
  <c r="D3" i="1"/>
  <c r="E2" i="2"/>
  <c r="D2" i="1" l="1"/>
</calcChain>
</file>

<file path=xl/sharedStrings.xml><?xml version="1.0" encoding="utf-8"?>
<sst xmlns="http://schemas.openxmlformats.org/spreadsheetml/2006/main" count="5200" uniqueCount="3047">
  <si>
    <t>Name of city</t>
  </si>
  <si>
    <t>Name of department</t>
  </si>
  <si>
    <t xml:space="preserve">1 Physical planning and Housing </t>
  </si>
  <si>
    <t>Designation</t>
  </si>
  <si>
    <t>Date of completion</t>
  </si>
  <si>
    <t xml:space="preserve">1 Yes </t>
  </si>
  <si>
    <t>0 No</t>
  </si>
  <si>
    <t>Physical planner registration act 2010 (2020 asammended), Physical planner registration act 2022</t>
  </si>
  <si>
    <t>Land aquistion framework</t>
  </si>
  <si>
    <t>Projected affected persons</t>
  </si>
  <si>
    <t>P2Q2(officer for statistics in your dept)</t>
  </si>
  <si>
    <t>P2Q3(If no)</t>
  </si>
  <si>
    <t>P2Q4(Determination of users needs)</t>
  </si>
  <si>
    <t>P2Q4(Design of data collction tools)</t>
  </si>
  <si>
    <t>P2Q4(Data collection)</t>
  </si>
  <si>
    <t>P2Q4(report writing)</t>
  </si>
  <si>
    <t>P2Q4(Dissemination of statistics)</t>
  </si>
  <si>
    <t>P2Q4(Monitoring the use/impact of statistics)</t>
  </si>
  <si>
    <t xml:space="preserve">P2Q7(citizen generated data) </t>
  </si>
  <si>
    <t xml:space="preserve">P2Q7(Big data) </t>
  </si>
  <si>
    <t>P2Q7(Open data)</t>
  </si>
  <si>
    <t>P2Q7(Personal data protection and security)</t>
  </si>
  <si>
    <t>P2Q7(Data governance)</t>
  </si>
  <si>
    <t>P3Q1(stakeholder 1)</t>
  </si>
  <si>
    <t>P3Q1(role of stakeholder1)</t>
  </si>
  <si>
    <t>P3Q1(Level of stakeholder1)</t>
  </si>
  <si>
    <t>P3Q1(Challenges with stakeholder1)</t>
  </si>
  <si>
    <t>P3Q1(stakeholder 2)</t>
  </si>
  <si>
    <t>P3Q1(role of stakeholder2)</t>
  </si>
  <si>
    <t>P3Q1(Level of stakeholder2)</t>
  </si>
  <si>
    <t>P3Q1(Challenges with stakeholder2)</t>
  </si>
  <si>
    <t>P3Q1(stakeholder 3)</t>
  </si>
  <si>
    <t>P3Q1(role of stakeholder3)</t>
  </si>
  <si>
    <t>P3Q1(Level of stakeholder3)</t>
  </si>
  <si>
    <t>P3Q1(Challenges with stakeholder3)</t>
  </si>
  <si>
    <t>P3Q1(stakeholder 4)</t>
  </si>
  <si>
    <t>P3Q1(role of stakeholder4)</t>
  </si>
  <si>
    <t>P3Q1(Level of stakeholder4)</t>
  </si>
  <si>
    <t>P3Q1(Challenges with stakeholder4)</t>
  </si>
  <si>
    <t>P3Q1(stakeholder 5)</t>
  </si>
  <si>
    <t>P3Q1(role of stakeholder5)</t>
  </si>
  <si>
    <t>P3Q1(Level of stakeholder5)</t>
  </si>
  <si>
    <t>P3Q1(Challenges with stakeholder5)</t>
  </si>
  <si>
    <t>P3Q2(stat collabs with  city depts)</t>
  </si>
  <si>
    <t>P3Q2(stat collabs with  other cities)</t>
  </si>
  <si>
    <t>P3Q2(stat collabs with  line MDAs)</t>
  </si>
  <si>
    <t>P3Q3(CG amount last year)</t>
  </si>
  <si>
    <t>P3Q3(CG amount this FY)</t>
  </si>
  <si>
    <t>P3Q3(CG intervention)</t>
  </si>
  <si>
    <t>P3Q3(City revenue amount this FY)</t>
  </si>
  <si>
    <t>P3Q3(City revenue intervention)</t>
  </si>
  <si>
    <t>P3Q3(DP1 amount this FY)</t>
  </si>
  <si>
    <t>P3Q3(DP1 amount last year)</t>
  </si>
  <si>
    <t>P3Q3(DP1 intervention)</t>
  </si>
  <si>
    <t>P3Q3(DP2 amount last year)</t>
  </si>
  <si>
    <t>P3Q3(DP2 amount this FY)</t>
  </si>
  <si>
    <t>P3Q3(DP2 intervention)</t>
  </si>
  <si>
    <t>P3Q3(DP3 amount last year)</t>
  </si>
  <si>
    <t>P3Q3(DP3 amount this FY)</t>
  </si>
  <si>
    <t>P3Q3(DP3 intervention)</t>
  </si>
  <si>
    <t>P3Q4(Data demanded by city)</t>
  </si>
  <si>
    <t>P3Q5(1 broad statistics/indicators)</t>
  </si>
  <si>
    <t>P3Q5(1 Level of detail required)</t>
  </si>
  <si>
    <t>P3Q5(1Purpose)</t>
  </si>
  <si>
    <t>P3Q5(1 reason)</t>
  </si>
  <si>
    <t>P3Q5(2 broad statistics/indicators)</t>
  </si>
  <si>
    <t>P3Q5(2 Level of detail required)</t>
  </si>
  <si>
    <t>P3Q5(2Purpose)</t>
  </si>
  <si>
    <t>P3Q5(2 reason)</t>
  </si>
  <si>
    <t>P3Q5(3 broad statistics/indicators)</t>
  </si>
  <si>
    <t>P3Q5(3 Level of detail required)</t>
  </si>
  <si>
    <t>P3Q5(3 Purpose)</t>
  </si>
  <si>
    <t>P3Q5(3 reason)</t>
  </si>
  <si>
    <t>P3Q5(4 broad statistics/indicators)</t>
  </si>
  <si>
    <t>P3Q5(4 Level of detail required)</t>
  </si>
  <si>
    <t>P3Q5(4 Purpose)</t>
  </si>
  <si>
    <t>P3Q5(4 reason)</t>
  </si>
  <si>
    <t>P3Q6(1 Product)</t>
  </si>
  <si>
    <t xml:space="preserve">P3Q6(1 Frequency) </t>
  </si>
  <si>
    <t>P3Q6(1 last date)</t>
  </si>
  <si>
    <t>P3Q6(1 mode)</t>
  </si>
  <si>
    <t>P3Q6(2 Product)</t>
  </si>
  <si>
    <t xml:space="preserve">P3Q6(2 Frequency) </t>
  </si>
  <si>
    <t>P3Q6(2 last date)</t>
  </si>
  <si>
    <t>P3Q6(2 mode)</t>
  </si>
  <si>
    <t>P3Q6(3 Product)</t>
  </si>
  <si>
    <t xml:space="preserve">P3Q6(3 Frequency) </t>
  </si>
  <si>
    <t>P3Q6(3 last date)</t>
  </si>
  <si>
    <t>P3Q6(3 mode)</t>
  </si>
  <si>
    <t>P3Q6(4 Product)</t>
  </si>
  <si>
    <t xml:space="preserve">P3Q6(4 Frequency) </t>
  </si>
  <si>
    <t>P3Q6(4 last date)</t>
  </si>
  <si>
    <t>P3Q6(4 mode)</t>
  </si>
  <si>
    <t>P3Q6(5 Product)</t>
  </si>
  <si>
    <t xml:space="preserve">P3Q6(5 Frequency) </t>
  </si>
  <si>
    <t>P3Q6(5 last date)</t>
  </si>
  <si>
    <t>P3Q6(5 mode)</t>
  </si>
  <si>
    <t>P3Q7(1 Indicator)</t>
  </si>
  <si>
    <t>P3Q7(1 Accessibility)</t>
  </si>
  <si>
    <t>P3Q7(1 Accuracy)</t>
  </si>
  <si>
    <t>P3Q7(1 Timeliness)</t>
  </si>
  <si>
    <t xml:space="preserve">P3Q7(1 Interpretability) </t>
  </si>
  <si>
    <t xml:space="preserve">P3Q7(1 Coverage) </t>
  </si>
  <si>
    <t>P3Q7(2 Indicator)</t>
  </si>
  <si>
    <t>P3Q7(2 Accessibility)</t>
  </si>
  <si>
    <t>P3Q7(2 Relevance )</t>
  </si>
  <si>
    <t>P3Q7(2 Accuracy)</t>
  </si>
  <si>
    <t>P3Q7(2 Timeliness)</t>
  </si>
  <si>
    <t xml:space="preserve">P3Q7(2 Interpretability) </t>
  </si>
  <si>
    <t xml:space="preserve">P3Q7(2 Coverage) </t>
  </si>
  <si>
    <t>P3Q7(3 Indicator)</t>
  </si>
  <si>
    <t>P3Q7(3 Accessibility)</t>
  </si>
  <si>
    <t>P3Q7(3 Relevance )</t>
  </si>
  <si>
    <t>P3Q7(3 Accuracy)</t>
  </si>
  <si>
    <t>P3Q7(3 Timeliness)</t>
  </si>
  <si>
    <t xml:space="preserve">P3Q7(3 Interpretability) </t>
  </si>
  <si>
    <t xml:space="preserve">P3Q7(3 Coverage) </t>
  </si>
  <si>
    <t>P3Q7(1 Relevance )</t>
  </si>
  <si>
    <t>P3Q7(4 Accessibility)</t>
  </si>
  <si>
    <t>P3Q7(4 Relevance )</t>
  </si>
  <si>
    <t>P3Q7(4 Accuracy)</t>
  </si>
  <si>
    <t>P3Q7(4 Timeliness)</t>
  </si>
  <si>
    <t xml:space="preserve">P3Q7(4 Interpretability) </t>
  </si>
  <si>
    <t xml:space="preserve">P3Q7(4 Coverage) </t>
  </si>
  <si>
    <t>P3Q7(4 Indicator)</t>
  </si>
  <si>
    <t xml:space="preserve">P3Q7(5 Indicator) </t>
  </si>
  <si>
    <t>P3Q7(5 Accessibility)</t>
  </si>
  <si>
    <t>P3Q7(5 Relevance )</t>
  </si>
  <si>
    <t>P3Q7(5 Accuracy)</t>
  </si>
  <si>
    <t>P3Q7(5 Timeliness)</t>
  </si>
  <si>
    <t xml:space="preserve">P3Q7(5 Interpretability) </t>
  </si>
  <si>
    <t xml:space="preserve">P3Q7(5 Coverage) </t>
  </si>
  <si>
    <t xml:space="preserve">P3Q7(6 Indicator) </t>
  </si>
  <si>
    <t>P3Q7(6 Accessibility)</t>
  </si>
  <si>
    <t>P3Q7(6 Relevance )</t>
  </si>
  <si>
    <t>P3Q7(6 Accuracy)</t>
  </si>
  <si>
    <t>P3Q7(6 Timeliness)</t>
  </si>
  <si>
    <t xml:space="preserve">P3Q7(6 Interpretability) </t>
  </si>
  <si>
    <t xml:space="preserve">P3Q7(6 Coverage) </t>
  </si>
  <si>
    <t>P3Q7(7 Indicator)</t>
  </si>
  <si>
    <t>P3Q7(7 Accessibility)</t>
  </si>
  <si>
    <t>P3Q7(7 Relevance )</t>
  </si>
  <si>
    <t>P3Q7(7 Accuracy)</t>
  </si>
  <si>
    <t>P3Q7(7 Timeliness)</t>
  </si>
  <si>
    <t xml:space="preserve">P3Q7(7 Interpretability) </t>
  </si>
  <si>
    <t xml:space="preserve">P3Q7(7 Coverage) </t>
  </si>
  <si>
    <t>P2Q6( areas of data requiring capacity development)</t>
  </si>
  <si>
    <t>P1Q1(Legal framework)</t>
  </si>
  <si>
    <t>P1Q3(Difficulties)</t>
  </si>
  <si>
    <t>P1Q2(Component of)</t>
  </si>
  <si>
    <t>P1Q4(If yes, what are the difficulties)</t>
  </si>
  <si>
    <t>P1Q8(Broad area)</t>
  </si>
  <si>
    <t>P1Q10a(Data capture)</t>
  </si>
  <si>
    <t>P1Q10b(Data storage)</t>
  </si>
  <si>
    <t>P1Q10c(Data backup)</t>
  </si>
  <si>
    <t>P1Q10d(Data security)</t>
  </si>
  <si>
    <t>P1Q10e(Data Validation)</t>
  </si>
  <si>
    <t>P1Q10f(Data Analysis)</t>
  </si>
  <si>
    <t>P1Q10g(Quality management)</t>
  </si>
  <si>
    <t>P1Q10h(Dissemination)</t>
  </si>
  <si>
    <t>P1Q12(How are the existing databases/MISs secured?)</t>
  </si>
  <si>
    <t xml:space="preserve">P1Q13(Number of Destop computers) </t>
  </si>
  <si>
    <t>P1Q13(Adequacy of Desktop computers)</t>
  </si>
  <si>
    <t>P1Q13(Number of laptops)</t>
  </si>
  <si>
    <t>P1Q13(Adequacy of laptops)</t>
  </si>
  <si>
    <t>P1Q13(Number of Tablets)</t>
  </si>
  <si>
    <t>P1Q13(Adquacy of tablets)</t>
  </si>
  <si>
    <t>P1Q13(Number of GPS devices)</t>
  </si>
  <si>
    <t>P1Q13(Adequacy of GPS devices)</t>
  </si>
  <si>
    <t>P1Q13(Number of other specialised devices)</t>
  </si>
  <si>
    <t>P1Q13(Adequacy of other speciliazed devices)</t>
  </si>
  <si>
    <t>P1Q14( main challenges data production)</t>
  </si>
  <si>
    <t>P1Q15( main challenges a data governance )</t>
  </si>
  <si>
    <t>P1Q16( feasible strategies to improve data governance )</t>
  </si>
  <si>
    <t>ID</t>
  </si>
  <si>
    <t xml:space="preserve"> </t>
  </si>
  <si>
    <t>1   Arua</t>
  </si>
  <si>
    <t>2   FP</t>
  </si>
  <si>
    <t>3  Gulu</t>
  </si>
  <si>
    <t xml:space="preserve">4  Hoima </t>
  </si>
  <si>
    <t>5  Jinja</t>
  </si>
  <si>
    <t>6  Lira</t>
  </si>
  <si>
    <t>7  Masaka</t>
  </si>
  <si>
    <t>8  Mbale</t>
  </si>
  <si>
    <t>9  Mbarara</t>
  </si>
  <si>
    <t>10 Soroti</t>
  </si>
  <si>
    <t>3 Revenue</t>
  </si>
  <si>
    <t>4 Transport/Infrastructure</t>
  </si>
  <si>
    <t>5 Waste mgt and Environment</t>
  </si>
  <si>
    <t>2 Planning(Economic)</t>
  </si>
  <si>
    <t>1 city Physical planning officer</t>
  </si>
  <si>
    <t>2 city Planner(Economic)</t>
  </si>
  <si>
    <t>3 city Revenue officer</t>
  </si>
  <si>
    <t>4 city Transport/Infrastructure officer</t>
  </si>
  <si>
    <t>5 city Waste mgt and Environment officer</t>
  </si>
  <si>
    <t xml:space="preserve">P1Q6(1 Guidelines and manuals) </t>
  </si>
  <si>
    <t>P1Q6(1 Indicators)</t>
  </si>
  <si>
    <t xml:space="preserve">P1Q6(2 Guidelines and manuals) </t>
  </si>
  <si>
    <t>P1Q6(2 Indicators)</t>
  </si>
  <si>
    <t xml:space="preserve">P1Q6(3 Guidelines and manuals) </t>
  </si>
  <si>
    <t>P1Q6(3 Indicators)</t>
  </si>
  <si>
    <t xml:space="preserve">P1Q6(4 Guidelines and manuals) </t>
  </si>
  <si>
    <t>P1Q6(4 Indicators)</t>
  </si>
  <si>
    <t xml:space="preserve">P1Q6(5 Guidelines and manuals) </t>
  </si>
  <si>
    <t>P1Q6(5 Indicators)</t>
  </si>
  <si>
    <t xml:space="preserve">P1Q6(6 Guidelines and manuals) </t>
  </si>
  <si>
    <t>P1Q6(6 Indicators)</t>
  </si>
  <si>
    <t>P1Q7(1 Users)</t>
  </si>
  <si>
    <t>P1Q7(1 Broad area of statistics)</t>
  </si>
  <si>
    <t>P1Q7(2 Users)</t>
  </si>
  <si>
    <t>P1Q7(2 Broad area of statistics)</t>
  </si>
  <si>
    <t>P1Q7(2 What they use them for)</t>
  </si>
  <si>
    <t>P1Q7(3 Broad area of statistics)</t>
  </si>
  <si>
    <t>P1Q7(3 Users)</t>
  </si>
  <si>
    <t>P1Q7(3 What they use them for)</t>
  </si>
  <si>
    <t>P1Q7(4 Users)</t>
  </si>
  <si>
    <t>P1Q7(4 Broad area of statistics)</t>
  </si>
  <si>
    <t>P1Q7(4 What they use them for)</t>
  </si>
  <si>
    <t>P1Q7(5 Users)</t>
  </si>
  <si>
    <t>P1Q7(5 Broad area of statistics)</t>
  </si>
  <si>
    <t>P1Q7(5 What they use them for)</t>
  </si>
  <si>
    <t>P1Q7(6 Users)</t>
  </si>
  <si>
    <t>P1Q7(6 Broad area of statistics)</t>
  </si>
  <si>
    <t>P1Q7(6 What they use them for)</t>
  </si>
  <si>
    <t>P1Q8(1 Name of the source)</t>
  </si>
  <si>
    <t>P1Q8(1 Broad area)</t>
  </si>
  <si>
    <t>P1Q8(1 primary tool used to capture data)</t>
  </si>
  <si>
    <t>P1Q8(1 Persons responsible for provision)</t>
  </si>
  <si>
    <t>P1Q8(1 Persons responsible for collection)</t>
  </si>
  <si>
    <t>P1Q8(2 Name of the source)</t>
  </si>
  <si>
    <t>P1Q8(2 Broad area)</t>
  </si>
  <si>
    <t>P1Q8(2 primary tool used to capture data)</t>
  </si>
  <si>
    <t>P1Q8(2 Persons responsible for provision)</t>
  </si>
  <si>
    <t>P1Q8(2 Persons responsible for collection)</t>
  </si>
  <si>
    <t>P1Q8(3 Name of the source)</t>
  </si>
  <si>
    <t>P1Q8(3 Broad area)</t>
  </si>
  <si>
    <t>P1Q8(3 primary tool used to capture data)</t>
  </si>
  <si>
    <t>P1Q8(3 Persons responsible for provision)</t>
  </si>
  <si>
    <t>P1Q8(3 Persons responsible for collection)</t>
  </si>
  <si>
    <t>P1Q8(4 Name of the source)</t>
  </si>
  <si>
    <t>P1Q8(4 Broad area)</t>
  </si>
  <si>
    <t>P1Q8(4 primary tool used to capture data)</t>
  </si>
  <si>
    <t>P1Q8(4 Persons responsible for provision)</t>
  </si>
  <si>
    <t>P1Q8(4 Persons responsible for collection)</t>
  </si>
  <si>
    <t>P1Q8(5 Name of the source)</t>
  </si>
  <si>
    <t>P1Q8(5 Broad area)</t>
  </si>
  <si>
    <t>P1Q8(5 primary tool used to capture data)</t>
  </si>
  <si>
    <t>P1Q8(5 Persons responsible for provision)</t>
  </si>
  <si>
    <t>P1Q8(5 Persons responsible for collection)</t>
  </si>
  <si>
    <t>P1Q8(6 Name of the source)</t>
  </si>
  <si>
    <t>P1Q8(6 primary tool used to capture data)</t>
  </si>
  <si>
    <t>P1Q8(6 Persons responsible for provision)</t>
  </si>
  <si>
    <t>P1Q8(6 Persons responsible for collection)</t>
  </si>
  <si>
    <t>P1Q9(1 Broad area of statistics)</t>
  </si>
  <si>
    <t>P1Q9(1 Mode of capture)</t>
  </si>
  <si>
    <t>P1Q9(1 Frequency/Timeline for collection)</t>
  </si>
  <si>
    <t>P1Q9(1 Mode of delivery)</t>
  </si>
  <si>
    <t>P1Q9(2 Broad area of statistics)</t>
  </si>
  <si>
    <t>P1Q9(2 Mode of capture)</t>
  </si>
  <si>
    <t>P1Q9(2 Frequency/Timeline for collection)</t>
  </si>
  <si>
    <t>P1Q9(2 Mode of delivery)</t>
  </si>
  <si>
    <t>P1Q9(3 Broad area of statistics)</t>
  </si>
  <si>
    <t>P1Q9(3 Mode of capture)</t>
  </si>
  <si>
    <t>P1Q9(3 Frequency/Timeline for collection)</t>
  </si>
  <si>
    <t>P1Q9(3 Mode of delivery)</t>
  </si>
  <si>
    <t>P1Q9(4 Broad area of statistics)</t>
  </si>
  <si>
    <t>P1Q9(4 Mode of capture)</t>
  </si>
  <si>
    <t>P1Q9(4 Frequency/Timeline for collection)</t>
  </si>
  <si>
    <t>P1Q9(4 Mode of delivery)</t>
  </si>
  <si>
    <t>P1Q11 (1 Name of the Database/MISs)</t>
  </si>
  <si>
    <t>P1Q11(1 Information/Data /Statistics Covered)</t>
  </si>
  <si>
    <t>P1Q11(1 Level of functionality (High, Medium, Low))</t>
  </si>
  <si>
    <t>P1Q11(1 Date of installation)</t>
  </si>
  <si>
    <t>P1Q11(1 Date of last review/ update)</t>
  </si>
  <si>
    <t>P1Q11 (2 Name of the Database/MISs)</t>
  </si>
  <si>
    <t>P1Q11(2 Information/Data /Statistics Covered)</t>
  </si>
  <si>
    <t>P1Q11(2 Level of functionality (High, Medium, Low))</t>
  </si>
  <si>
    <t>P1Q11(2 Date of installation)</t>
  </si>
  <si>
    <t>P1Q11(2 Date of last review/ update)</t>
  </si>
  <si>
    <t>P1Q11 (3 Name of the Database/MISs)</t>
  </si>
  <si>
    <t>P1Q11(3 Information/Data /Statistics Covered)</t>
  </si>
  <si>
    <t>P1Q11(3 Level of functionality (High, Medium, Low))</t>
  </si>
  <si>
    <t>P1Q11(3 Date of installation)</t>
  </si>
  <si>
    <t>P1Q11(3 Date of last review/ update)</t>
  </si>
  <si>
    <t>P2Q1(1 Approved position)</t>
  </si>
  <si>
    <t xml:space="preserve">P2Q1(1 Is it filled) </t>
  </si>
  <si>
    <t>P2Q1(2 Approved position)</t>
  </si>
  <si>
    <t xml:space="preserve">P2Q1(2 Is it filled) </t>
  </si>
  <si>
    <t>P2Q1(3 Approved position)</t>
  </si>
  <si>
    <t xml:space="preserve">P2Q1(3 Is it filled) </t>
  </si>
  <si>
    <t>P2Q1(4 Approved position)</t>
  </si>
  <si>
    <t xml:space="preserve">P2Q1(4 Is it filled) </t>
  </si>
  <si>
    <t>P2Q1(5 Approved position)</t>
  </si>
  <si>
    <t xml:space="preserve">P2Q1(5 Is it filled) </t>
  </si>
  <si>
    <t>1 Yes</t>
  </si>
  <si>
    <t>2 No</t>
  </si>
  <si>
    <t>3 High Skill</t>
  </si>
  <si>
    <t>2 Medium skill</t>
  </si>
  <si>
    <t>1 Low skill</t>
  </si>
  <si>
    <t>P2Q4(Data processing and analysis)</t>
  </si>
  <si>
    <t>P2Q5(1 specialized area)</t>
  </si>
  <si>
    <t>P2Q5(1 Statistics/data produced)</t>
  </si>
  <si>
    <t>P2Q5(2 specialized area)</t>
  </si>
  <si>
    <t>P2Q5(2 Statistics/data produced)</t>
  </si>
  <si>
    <t>P2Q5(3 specialized area)</t>
  </si>
  <si>
    <t>P2Q5(3 Statistics/data produced)</t>
  </si>
  <si>
    <t>P2Q5(4 specialized area)</t>
  </si>
  <si>
    <t>P2Q5(4 Statistics/data produced)</t>
  </si>
  <si>
    <t>W1</t>
  </si>
  <si>
    <t>W2</t>
  </si>
  <si>
    <t>W3</t>
  </si>
  <si>
    <t>W4</t>
  </si>
  <si>
    <t>W5</t>
  </si>
  <si>
    <t>W6</t>
  </si>
  <si>
    <t>W7</t>
  </si>
  <si>
    <t>W8</t>
  </si>
  <si>
    <t>W9</t>
  </si>
  <si>
    <t>W10</t>
  </si>
  <si>
    <t>W11</t>
  </si>
  <si>
    <t>W12</t>
  </si>
  <si>
    <t>W13</t>
  </si>
  <si>
    <t>W14</t>
  </si>
  <si>
    <t>W15</t>
  </si>
  <si>
    <t>W16</t>
  </si>
  <si>
    <t>W17</t>
  </si>
  <si>
    <t>W18</t>
  </si>
  <si>
    <t>W19</t>
  </si>
  <si>
    <t>W20</t>
  </si>
  <si>
    <t>W21</t>
  </si>
  <si>
    <t>P1Q5 (1 Development framework)</t>
  </si>
  <si>
    <t>P1Q5(1 Indicators)</t>
  </si>
  <si>
    <t>P1Q5 (2 Development framework)</t>
  </si>
  <si>
    <t>P1Q5(2 Indicators)</t>
  </si>
  <si>
    <t>P1Q5 (3 Development framework)</t>
  </si>
  <si>
    <t>P1Q5(3 Indicators)</t>
  </si>
  <si>
    <t>P1Q5 (4 Development framework)</t>
  </si>
  <si>
    <t>P1Q5(4 Indicators)</t>
  </si>
  <si>
    <t>National physical planning</t>
  </si>
  <si>
    <t>Physical planning standards</t>
  </si>
  <si>
    <t>Standards and guidelines</t>
  </si>
  <si>
    <t>Economic planning</t>
  </si>
  <si>
    <t xml:space="preserve">H/H &amp; Housing </t>
  </si>
  <si>
    <t xml:space="preserve">For city planning &amp; budgeting </t>
  </si>
  <si>
    <t>MLHUD</t>
  </si>
  <si>
    <t>Titling of land</t>
  </si>
  <si>
    <t>P1Q7(1 What they use them for)</t>
  </si>
  <si>
    <t xml:space="preserve">Titling of land </t>
  </si>
  <si>
    <t>UBOS</t>
  </si>
  <si>
    <t>Housing Patterns</t>
  </si>
  <si>
    <t>National planning</t>
  </si>
  <si>
    <t>Community</t>
  </si>
  <si>
    <t>Population and housing</t>
  </si>
  <si>
    <t xml:space="preserve">For investment </t>
  </si>
  <si>
    <t>Nema</t>
  </si>
  <si>
    <t>Wetland maps</t>
  </si>
  <si>
    <t xml:space="preserve">locate the extent of enchroachment </t>
  </si>
  <si>
    <t>NFA</t>
  </si>
  <si>
    <t xml:space="preserve">Forest maps and plans </t>
  </si>
  <si>
    <t>locate the extent of enchroachment and protection</t>
  </si>
  <si>
    <t>GIS</t>
  </si>
  <si>
    <t>Coordinates</t>
  </si>
  <si>
    <t>GPS</t>
  </si>
  <si>
    <t>MoLHUD</t>
  </si>
  <si>
    <t>Physical planner</t>
  </si>
  <si>
    <t>Maps</t>
  </si>
  <si>
    <t>Land/Housing</t>
  </si>
  <si>
    <t>Daily basis</t>
  </si>
  <si>
    <t>Soft copy through Excel sheet</t>
  </si>
  <si>
    <t>Its captured by GPS</t>
  </si>
  <si>
    <t>Its stored on the desktop computers</t>
  </si>
  <si>
    <t>Hard disks and flash disks</t>
  </si>
  <si>
    <t>Passswords, Locking of laboratory</t>
  </si>
  <si>
    <t>Overlaying other collected data into other shape files from MLHUD</t>
  </si>
  <si>
    <t xml:space="preserve">Analyzed from the laboratory(PPUMIS) using GIS, Archcad and Autocad </t>
  </si>
  <si>
    <t>Production of plots, road networks and also to track compliance</t>
  </si>
  <si>
    <t>6 Natural resources</t>
  </si>
  <si>
    <t>City Development plan III</t>
  </si>
  <si>
    <t>% of forest cover, % of wetland cover, Ha of riverbanks restored,No of HH engaged in tree planting</t>
  </si>
  <si>
    <t>Uganda's long-term emission development strategy (LT-LEDS)</t>
  </si>
  <si>
    <t>Risk/vulnerability</t>
  </si>
  <si>
    <t>Waste management regulations</t>
  </si>
  <si>
    <t>Quantities of waste generation</t>
  </si>
  <si>
    <t>National forestry and tree planting regulations</t>
  </si>
  <si>
    <t>% forest cover</t>
  </si>
  <si>
    <t>Wetland regulations</t>
  </si>
  <si>
    <t>% wetland cover</t>
  </si>
  <si>
    <t>Planning Department</t>
  </si>
  <si>
    <t>Vegatation cover</t>
  </si>
  <si>
    <t>Allacate resources appropriate to planning to address loss of biodiversity</t>
  </si>
  <si>
    <t>Production Department</t>
  </si>
  <si>
    <t>Weather Records</t>
  </si>
  <si>
    <t>plan for disaster and risk mangemet</t>
  </si>
  <si>
    <t>Health department</t>
  </si>
  <si>
    <t>Water quality, Waste management</t>
  </si>
  <si>
    <t>management of disease outbreaks</t>
  </si>
  <si>
    <t>Works Department</t>
  </si>
  <si>
    <t xml:space="preserve">Design appropriate mitigation measures for infrastructure projects </t>
  </si>
  <si>
    <t>Activity reports</t>
  </si>
  <si>
    <t>wetland coverage</t>
  </si>
  <si>
    <t>inventory of wetland resources</t>
  </si>
  <si>
    <t>Environment officer</t>
  </si>
  <si>
    <t>Environment committee</t>
  </si>
  <si>
    <t>forest coverage</t>
  </si>
  <si>
    <t>inventory of forest plantations</t>
  </si>
  <si>
    <t>Environment officer/ forestry officer</t>
  </si>
  <si>
    <t>environment committees</t>
  </si>
  <si>
    <t>Waste generation</t>
  </si>
  <si>
    <t>quantification of waste generated</t>
  </si>
  <si>
    <t>Health inspector/Environment officer</t>
  </si>
  <si>
    <t>waste management committiees</t>
  </si>
  <si>
    <t>Wetland coverage</t>
  </si>
  <si>
    <t>Manual</t>
  </si>
  <si>
    <t>Annually</t>
  </si>
  <si>
    <t>Manual delivery of reports</t>
  </si>
  <si>
    <t>Forest coverage</t>
  </si>
  <si>
    <t>Monthly</t>
  </si>
  <si>
    <t>Manual delivery of reprts</t>
  </si>
  <si>
    <t>Waste Generation</t>
  </si>
  <si>
    <t>Data captured manually by officers through filling manually</t>
  </si>
  <si>
    <t>Data captured by environment officer/ Health inspector and stored on desktop computer</t>
  </si>
  <si>
    <t>Backup is on external disks by the IT officer and some instances on google drive</t>
  </si>
  <si>
    <t>Through radio talk show, reports to council</t>
  </si>
  <si>
    <t>No</t>
  </si>
  <si>
    <t>Yes</t>
  </si>
  <si>
    <t>Skills in data collection, capture, analysis and presentation</t>
  </si>
  <si>
    <t>Lack of equipement for data capture and storage</t>
  </si>
  <si>
    <t>Networking computers at the city, provision of internet, provision of data capturing gadgets like Tablets with systems directly connected to the system</t>
  </si>
  <si>
    <t>City Natural Resources Officer</t>
  </si>
  <si>
    <t>Principal Environment Officer</t>
  </si>
  <si>
    <t>Senior Environment Officer</t>
  </si>
  <si>
    <t>Not handled due to lack of skills in data handling</t>
  </si>
  <si>
    <t>Data collection</t>
  </si>
  <si>
    <t>Levels of wetland encroachment</t>
  </si>
  <si>
    <t>Data collection, data analysis(statistical packages like SPSS,GIS/Spartial analysis, data presentation and interpretation, reporting</t>
  </si>
  <si>
    <t>User</t>
  </si>
  <si>
    <t>Low</t>
  </si>
  <si>
    <t>Limited Knowledge</t>
  </si>
  <si>
    <t>Departments</t>
  </si>
  <si>
    <t>Implementing Projects</t>
  </si>
  <si>
    <t>High</t>
  </si>
  <si>
    <t>Poor funding</t>
  </si>
  <si>
    <t>CSOs</t>
  </si>
  <si>
    <t>Capacity Building</t>
  </si>
  <si>
    <t>Financing</t>
  </si>
  <si>
    <t>NGOs/Agencies</t>
  </si>
  <si>
    <t>Insufficient Data</t>
  </si>
  <si>
    <t>Implementation of activities</t>
  </si>
  <si>
    <t>Knowledge sharing</t>
  </si>
  <si>
    <t>Knowledge sharing and implemantation of activities</t>
  </si>
  <si>
    <t>Wetland coverage status, Forstry coverage status, Water quality status</t>
  </si>
  <si>
    <t>% increase or decrease</t>
  </si>
  <si>
    <t>planning for restoration</t>
  </si>
  <si>
    <t>Funding gaps</t>
  </si>
  <si>
    <t xml:space="preserve">Forestry coverage </t>
  </si>
  <si>
    <t>funding gaps</t>
  </si>
  <si>
    <t>None</t>
  </si>
  <si>
    <t>N/A</t>
  </si>
  <si>
    <t>Implenting partner</t>
  </si>
  <si>
    <t>Tonnage of gabbage generated and collected</t>
  </si>
  <si>
    <t>Planning purposes</t>
  </si>
  <si>
    <t>Sanitation assesment tool</t>
  </si>
  <si>
    <t>Community members</t>
  </si>
  <si>
    <t>Village health teams and inspectorate staff</t>
  </si>
  <si>
    <t>Kiligrams of waste generated at household level</t>
  </si>
  <si>
    <t>Hard copies</t>
  </si>
  <si>
    <t>Computer</t>
  </si>
  <si>
    <t>Computer and hard copies</t>
  </si>
  <si>
    <t>Yes done manaualy</t>
  </si>
  <si>
    <t>Not done</t>
  </si>
  <si>
    <t>Not Secured</t>
  </si>
  <si>
    <t>Sharing infoemation in reports, Meetings</t>
  </si>
  <si>
    <t>Not available</t>
  </si>
  <si>
    <t>Lack of gadgets/ devices i.e computer to use, staff involved in waste management need refresher trainings/ orientaion on data management</t>
  </si>
  <si>
    <t>Lack of gadget/ devices to use, Inadequate staff</t>
  </si>
  <si>
    <t>Provision of gadgets/ devices to use, trainning of staff in waste management</t>
  </si>
  <si>
    <t>By the assigned staff</t>
  </si>
  <si>
    <t>Everything in data management process</t>
  </si>
  <si>
    <t>City</t>
  </si>
  <si>
    <t>Finacier</t>
  </si>
  <si>
    <t>Medium</t>
  </si>
  <si>
    <t>Inadequate funds</t>
  </si>
  <si>
    <t>Private partners</t>
  </si>
  <si>
    <t>Collect and transport gabbage</t>
  </si>
  <si>
    <t>Inadequate Vehicles</t>
  </si>
  <si>
    <t>Producers</t>
  </si>
  <si>
    <t>medium</t>
  </si>
  <si>
    <t>They think once they pay revenue , the city should do collection of gabbage.</t>
  </si>
  <si>
    <t>Collabration when in need of funds and community sensitisatio</t>
  </si>
  <si>
    <t>Benchmarking on engagement of private partners</t>
  </si>
  <si>
    <t>Ministry of energy, waste characterisation under NAMA project, helping in development of ordinance.</t>
  </si>
  <si>
    <t>Amount of waste collected daily, annually, Amount of wate generated daily and annualy.</t>
  </si>
  <si>
    <t>Amount of waste generated</t>
  </si>
  <si>
    <t>Tonnage</t>
  </si>
  <si>
    <t>Planning purpose</t>
  </si>
  <si>
    <t>Lack of weighing machines</t>
  </si>
  <si>
    <t>Amount of waste collected</t>
  </si>
  <si>
    <t>planning purpose</t>
  </si>
  <si>
    <t>Reports</t>
  </si>
  <si>
    <t>November</t>
  </si>
  <si>
    <t>Meetings</t>
  </si>
  <si>
    <t>Generated gabbage</t>
  </si>
  <si>
    <t>Collected gabbage</t>
  </si>
  <si>
    <t>Road fund Act</t>
  </si>
  <si>
    <t>Road inventory and collection assesment</t>
  </si>
  <si>
    <t>Uganda Building Regulation Board</t>
  </si>
  <si>
    <t>Statistics on bulidings and buliding control &amp; regulation of developments</t>
  </si>
  <si>
    <t>District/ Urban road manual</t>
  </si>
  <si>
    <t>Guides on size, type of roads including drinage structures</t>
  </si>
  <si>
    <t>Ministry of works maintenace manual</t>
  </si>
  <si>
    <t>Guides on inteventions for differnet seasons</t>
  </si>
  <si>
    <t>Mbarara City</t>
  </si>
  <si>
    <t>Road inventory and condition assesment</t>
  </si>
  <si>
    <t>Prioritise roads to be worked on</t>
  </si>
  <si>
    <t>Uganda Road fund</t>
  </si>
  <si>
    <t>Location of funds</t>
  </si>
  <si>
    <t>Road inventory</t>
  </si>
  <si>
    <t>Primary data form source</t>
  </si>
  <si>
    <t>Road inventory form</t>
  </si>
  <si>
    <t>Road inspector, LC1, Town agents</t>
  </si>
  <si>
    <t>Division engineer, city engineers</t>
  </si>
  <si>
    <t>Buildings</t>
  </si>
  <si>
    <t>Daily</t>
  </si>
  <si>
    <t>Reports/ meetings</t>
  </si>
  <si>
    <t>Checks by making field visists</t>
  </si>
  <si>
    <t>Softcopies in computer and hardcopies in files</t>
  </si>
  <si>
    <t>Emails</t>
  </si>
  <si>
    <t>simply analysis using excel</t>
  </si>
  <si>
    <t>Data management officer like records officer, Data manuals</t>
  </si>
  <si>
    <t>Lack of knowledge on data management, Inadequate personel</t>
  </si>
  <si>
    <t>Trainings, Data managers in each department</t>
  </si>
  <si>
    <t>City Engineer</t>
  </si>
  <si>
    <t>Senior Civil Engineer</t>
  </si>
  <si>
    <t>Senior building control officer</t>
  </si>
  <si>
    <t>Civil Engineer</t>
  </si>
  <si>
    <t>Assistant Engineering Officer</t>
  </si>
  <si>
    <t>By secreteries/ o ffice attendants</t>
  </si>
  <si>
    <t>No specilised skills</t>
  </si>
  <si>
    <t>All areas from data entry to analysis, provision of software and laptops</t>
  </si>
  <si>
    <t>Uganda road fund &amp; ministry of finance</t>
  </si>
  <si>
    <t>Finacier &amp; implementing partners</t>
  </si>
  <si>
    <t>Lower Local Govt</t>
  </si>
  <si>
    <t>Lack of specialisation</t>
  </si>
  <si>
    <t>Exchange of data through reports and meetings</t>
  </si>
  <si>
    <t>study tours</t>
  </si>
  <si>
    <t>Through reports and workshops</t>
  </si>
  <si>
    <t>Roads inventory and road conditions, building and equipement inventory,  implementation reports</t>
  </si>
  <si>
    <t>Roads</t>
  </si>
  <si>
    <t>No of Km and road condition</t>
  </si>
  <si>
    <t>Financing and prioritisation of works</t>
  </si>
  <si>
    <t>Funding, Inadequate staffing</t>
  </si>
  <si>
    <t>Building</t>
  </si>
  <si>
    <t>Building in private development, conditions</t>
  </si>
  <si>
    <t>For revenue generation</t>
  </si>
  <si>
    <t>Monthly, quaterly</t>
  </si>
  <si>
    <t>Jully 2022</t>
  </si>
  <si>
    <t>Length of roads</t>
  </si>
  <si>
    <t>Road condition</t>
  </si>
  <si>
    <t>Approved buildings</t>
  </si>
  <si>
    <t>The local government Act CAP 243. The regulatory framework for producing statistics at the local government level specified under the Act 1997 gives mandate to LGs to provide data for monitoring and evaluating government programs for service delivery in their areas of operation</t>
  </si>
  <si>
    <t>Sustainable Development Goals (SDGs)</t>
  </si>
  <si>
    <t>Indicators for all the 17 Goals(Such as the proportion of households with access to basic needs)</t>
  </si>
  <si>
    <t>Vision 2040</t>
  </si>
  <si>
    <t>Number of farmers practising mordern agriculture, Number of value addition firms, participation of special interest groups in governmemnt programmes and projects</t>
  </si>
  <si>
    <t>City development plan III</t>
  </si>
  <si>
    <t>Performance of local revenue sources, implementation of capital projects</t>
  </si>
  <si>
    <t>Statistical Abstract guidelines from UBOS</t>
  </si>
  <si>
    <t xml:space="preserve">Administrative data in the city(Number of hotels, number of farmers with fish ponds, administrative units </t>
  </si>
  <si>
    <t>Strategic plan statistics guidelines from UBOS</t>
  </si>
  <si>
    <t>MoFPED</t>
  </si>
  <si>
    <t>Population by words</t>
  </si>
  <si>
    <t>Allocation of resources DDEG</t>
  </si>
  <si>
    <t>MoLG, LG and MoFPED</t>
  </si>
  <si>
    <t>Number of adiministrative units</t>
  </si>
  <si>
    <t>Planning and budgeting</t>
  </si>
  <si>
    <t>Census</t>
  </si>
  <si>
    <t>Total population and growth rates</t>
  </si>
  <si>
    <t>Questionaire</t>
  </si>
  <si>
    <t>Planning unit staff</t>
  </si>
  <si>
    <t>Total population and growth rates, Population by sex &amp; by division,Urbanisation rates</t>
  </si>
  <si>
    <t>Administrative</t>
  </si>
  <si>
    <t>Projects implemented by division</t>
  </si>
  <si>
    <t>Division staff</t>
  </si>
  <si>
    <t>Census surveys</t>
  </si>
  <si>
    <t>Urbanisation rates and levels, poverty rates</t>
  </si>
  <si>
    <t>UBOS Website</t>
  </si>
  <si>
    <t>Total population by sex by division</t>
  </si>
  <si>
    <t>UBOS website</t>
  </si>
  <si>
    <t>Urbanisation  rate and levels</t>
  </si>
  <si>
    <t>Population Density</t>
  </si>
  <si>
    <t>Data is captured using data entry screens in either word or excel</t>
  </si>
  <si>
    <t>Captured data is stored on computers and also flash disks</t>
  </si>
  <si>
    <t>Hard disks and emails are used as data backups</t>
  </si>
  <si>
    <t>Data is secured using passwords</t>
  </si>
  <si>
    <t>Vallidation is done through eliminating outlierasin the data colected and also ensuring the right data types are used such as dates and tesc</t>
  </si>
  <si>
    <t>Analysis is mainly done using Ms Excel(Frequency tables, graphs and charts</t>
  </si>
  <si>
    <t>Proper data collection tools are designed and all data collectors are taken through a pre-data collection session to ensure that they are well conversnt with the tools, Data collectors are motivated financially</t>
  </si>
  <si>
    <t>Data/Information is disseminated whenever in need through websites, emails, and hard copies, information is also pinned on public notice boards</t>
  </si>
  <si>
    <t>Inadequate funding for the statistical function and absence of data focal persons in departments</t>
  </si>
  <si>
    <t>Eexpensive surveys that cannot be financed by the city thus making availlability of data hard</t>
  </si>
  <si>
    <t>Prioritising the statistical function, Lobbying for external funds for the statistical function.</t>
  </si>
  <si>
    <t>Data processing and analysis</t>
  </si>
  <si>
    <t>Other Departments</t>
  </si>
  <si>
    <t>Provider</t>
  </si>
  <si>
    <t>Politicians</t>
  </si>
  <si>
    <t>Decision maker/ user</t>
  </si>
  <si>
    <t>Implementing partner</t>
  </si>
  <si>
    <t>Financier</t>
  </si>
  <si>
    <t>Donors</t>
  </si>
  <si>
    <t>Implementing patner</t>
  </si>
  <si>
    <t>Planning and budgeting with all other departments</t>
  </si>
  <si>
    <t>Total population and growth rates, Population by sex by division, Urbanisation rates and levels, Population density, Projects implemented by division, Poverty rates.</t>
  </si>
  <si>
    <t>Strategic plan for statistics</t>
  </si>
  <si>
    <t>After 5 years</t>
  </si>
  <si>
    <t>Hard &amp; softcopies</t>
  </si>
  <si>
    <t>Quarterly monitoring of the strategic plan for statistics</t>
  </si>
  <si>
    <t>Quarterly</t>
  </si>
  <si>
    <t>Statistical abstract</t>
  </si>
  <si>
    <t>Budget estimates</t>
  </si>
  <si>
    <t>Hard and soft copies</t>
  </si>
  <si>
    <t>Total Population and growth rates</t>
  </si>
  <si>
    <t>Population by sex by division</t>
  </si>
  <si>
    <t>Urbanisation rates and levels</t>
  </si>
  <si>
    <t>Population density</t>
  </si>
  <si>
    <t>Poverty rates</t>
  </si>
  <si>
    <t>Uganda Road Fund Act 2008, Uganda Road Act 2019</t>
  </si>
  <si>
    <t>Length of road to be rehabilitated</t>
  </si>
  <si>
    <t>URF Guiodelines</t>
  </si>
  <si>
    <t>Rates</t>
  </si>
  <si>
    <t>USMID implementation manuals</t>
  </si>
  <si>
    <t>Implementation of Works by force Account guidelines</t>
  </si>
  <si>
    <t>Rates made of acquisition of Road Equipement</t>
  </si>
  <si>
    <t>URF</t>
  </si>
  <si>
    <t>Accountabilioty and progress reports</t>
  </si>
  <si>
    <t>Account for funds and Performance assesement</t>
  </si>
  <si>
    <t>USMID secretariate</t>
  </si>
  <si>
    <t>Progress reports, Design revisions</t>
  </si>
  <si>
    <t>Performance assesement</t>
  </si>
  <si>
    <t>Road inventory, Vehicle Inventory</t>
  </si>
  <si>
    <t>GPS, Road inventory too, Vehicle Inventory tool</t>
  </si>
  <si>
    <t>Roads Engineer, City Engineer</t>
  </si>
  <si>
    <t>Division engineer, Mechanical engineers</t>
  </si>
  <si>
    <t>Hard copies &amp; Softcopies</t>
  </si>
  <si>
    <t>Vehicle Inventory</t>
  </si>
  <si>
    <t>We use GPS, keen eye and observation checklist</t>
  </si>
  <si>
    <t>WE use computers, flash disks, emails</t>
  </si>
  <si>
    <t>We use hard disks and flash disks</t>
  </si>
  <si>
    <t>We use passwords</t>
  </si>
  <si>
    <t>The collected data is checked by the city engineer</t>
  </si>
  <si>
    <t>We use excell</t>
  </si>
  <si>
    <t>Ensure that data collectors are conversant with the tools and using proper methodologies</t>
  </si>
  <si>
    <t>By sending hard and soft copies</t>
  </si>
  <si>
    <t>Lack of the necessary tools to be used, Lack of field vehicles for data collection, Inadequate funding</t>
  </si>
  <si>
    <t>Absence of lockable shelves for storage of hard copies, Frequent breakdown of computers</t>
  </si>
  <si>
    <t>Provision of lockable shelves for storage, Provision of new computers and laptops</t>
  </si>
  <si>
    <t>Every leader of section handles data within his or her docket</t>
  </si>
  <si>
    <t>In retooling, Data analysis</t>
  </si>
  <si>
    <t>Engineering Department</t>
  </si>
  <si>
    <t>Producer</t>
  </si>
  <si>
    <t>Road committee</t>
  </si>
  <si>
    <t>decision maker</t>
  </si>
  <si>
    <t>City Council</t>
  </si>
  <si>
    <t>Decision maker</t>
  </si>
  <si>
    <t>Ministry of Works</t>
  </si>
  <si>
    <t>Supervision</t>
  </si>
  <si>
    <t>Payment of certificates and administration departments</t>
  </si>
  <si>
    <t>Clustering with other cities when implementing USMID projects. Entebbe and Mubende</t>
  </si>
  <si>
    <t>Progress reports to ministries of finance, Local govt, and works and transport</t>
  </si>
  <si>
    <t>Road inventory, Vehicle inventory, Status of council buildings</t>
  </si>
  <si>
    <t>Annual</t>
  </si>
  <si>
    <t>Hard copies &amp; softcopies</t>
  </si>
  <si>
    <t>Progress reports</t>
  </si>
  <si>
    <t xml:space="preserve">Road inventory </t>
  </si>
  <si>
    <t>Vehicle inventory</t>
  </si>
  <si>
    <t>Local Government Act(Amendment)(No.2)Act of 2008, Property Acts 2005, The trade Licensing (Amendement)Act 2015</t>
  </si>
  <si>
    <t>Inadequate sensitisation on various revenue sources paid by the tax payers, The ignorence of the community on the Financial year which hinders tax collection</t>
  </si>
  <si>
    <t>Changing Policy</t>
  </si>
  <si>
    <t>Rate of different revenue sources</t>
  </si>
  <si>
    <t>Property Valuation Roll</t>
  </si>
  <si>
    <t>Rates of properties</t>
  </si>
  <si>
    <t>IRAS manual</t>
  </si>
  <si>
    <t>Template to capture data</t>
  </si>
  <si>
    <t>IFMS manual</t>
  </si>
  <si>
    <t>Financial reports</t>
  </si>
  <si>
    <t>Tax payers</t>
  </si>
  <si>
    <t>Revenue performance</t>
  </si>
  <si>
    <t>Comparision of service delivery</t>
  </si>
  <si>
    <t>Local Govt Finance comission</t>
  </si>
  <si>
    <t>Database</t>
  </si>
  <si>
    <t>Tax payer base trend and revenue collected</t>
  </si>
  <si>
    <t>Payroll</t>
  </si>
  <si>
    <t>Local service tax</t>
  </si>
  <si>
    <t>IRAS</t>
  </si>
  <si>
    <t>Employer</t>
  </si>
  <si>
    <t>Tax collectors</t>
  </si>
  <si>
    <t>Property Valuator Roll</t>
  </si>
  <si>
    <t>Property Tax</t>
  </si>
  <si>
    <t>Masaka city Assessors</t>
  </si>
  <si>
    <t>Tax Registers</t>
  </si>
  <si>
    <t>Business License</t>
  </si>
  <si>
    <t>Masaka City Assessors</t>
  </si>
  <si>
    <t>First 4 month of the FY</t>
  </si>
  <si>
    <t>IRAS data</t>
  </si>
  <si>
    <t>Property tax</t>
  </si>
  <si>
    <t>September to December</t>
  </si>
  <si>
    <t>September - December</t>
  </si>
  <si>
    <t>Park fees</t>
  </si>
  <si>
    <t>Entering data in registers, tranfered to IRAS by the Revenue team and town agents</t>
  </si>
  <si>
    <t>IRAS stores data Automatically to its servers under Yoyo Consults LTD</t>
  </si>
  <si>
    <t>The servers hav cloud back ups managed by Yoyo Consults ltd</t>
  </si>
  <si>
    <t>Every user on IRAS has a password to access data</t>
  </si>
  <si>
    <t>Officer incharge of Revenue &amp; Town clerks have the right to make validations, approvals upon request from the town agents</t>
  </si>
  <si>
    <t>Analysis is usually done at every end of the month so as to reconcile the data we have with URA in preparation in receiving cash limits</t>
  </si>
  <si>
    <t xml:space="preserve"> Division Treasures, Accountant Revenue and Town Clerks monitor and supervise the quality data entered.</t>
  </si>
  <si>
    <t>Local Governmemnt Finance Commision</t>
  </si>
  <si>
    <t>Database for Taxpayers</t>
  </si>
  <si>
    <t xml:space="preserve">There are monthly reports to different stakeholders ie Political leaders, Commitees, Govt Agencies,  </t>
  </si>
  <si>
    <t>Intergrated Revenue system</t>
  </si>
  <si>
    <t>Database &amp; Revenue Performance</t>
  </si>
  <si>
    <t>Passwords are issued to every system USER.</t>
  </si>
  <si>
    <t>Inadequate gadgets to collect data, Inadequate funds to carryout data activities</t>
  </si>
  <si>
    <t>The system Requires Internet connection to operate</t>
  </si>
  <si>
    <t>Acquiring point of sale machines, Procurement of gadgets</t>
  </si>
  <si>
    <t>Principle Treasure</t>
  </si>
  <si>
    <t>Senior Accountant</t>
  </si>
  <si>
    <t>Accountant</t>
  </si>
  <si>
    <t>Senior Accounts Assistant</t>
  </si>
  <si>
    <t>Accounts Assitant</t>
  </si>
  <si>
    <t>Information Technology</t>
  </si>
  <si>
    <t>Data security and Governence</t>
  </si>
  <si>
    <t>Tax payer</t>
  </si>
  <si>
    <t>User/producer</t>
  </si>
  <si>
    <t>Ignorence</t>
  </si>
  <si>
    <t>Personal Interests</t>
  </si>
  <si>
    <t>LG. Finance committee</t>
  </si>
  <si>
    <t>Implementing Patners</t>
  </si>
  <si>
    <t>Unimplementable resulations</t>
  </si>
  <si>
    <t>Uganda Revenue Authority</t>
  </si>
  <si>
    <t>Collaboration in assessing, enumerating, collection , enforcing &amp; Moblising local revenue</t>
  </si>
  <si>
    <t>Collaboration through benchmaking on the best practices for revenue administration</t>
  </si>
  <si>
    <t>Seeking guidence on implementation of activities &amp; funding when local revenues are received by the MDAs</t>
  </si>
  <si>
    <t xml:space="preserve">Not available </t>
  </si>
  <si>
    <t>Revenue registers, Revenue performance reports, Revenue Returns</t>
  </si>
  <si>
    <t>Gadgets</t>
  </si>
  <si>
    <t>POS machine, Computers</t>
  </si>
  <si>
    <t>Easy Accessibilty of data entry</t>
  </si>
  <si>
    <t>Limited Resource Envelope</t>
  </si>
  <si>
    <t>Finacial Accounts</t>
  </si>
  <si>
    <t>3 times</t>
  </si>
  <si>
    <t>Revenue Registers</t>
  </si>
  <si>
    <t>Once</t>
  </si>
  <si>
    <t>31/08/12/21</t>
  </si>
  <si>
    <t>Public Notice Boards</t>
  </si>
  <si>
    <t>Quarter Performance report</t>
  </si>
  <si>
    <t>4 time</t>
  </si>
  <si>
    <t>Talk shows</t>
  </si>
  <si>
    <t>Revenue Performance Reports</t>
  </si>
  <si>
    <t>Revenue Returns</t>
  </si>
  <si>
    <t>7 Health  Dept</t>
  </si>
  <si>
    <t>National Development Plan</t>
  </si>
  <si>
    <t>Standard Operating Procedure for the Health Management Information System</t>
  </si>
  <si>
    <t>Finance / Treasure, Administrators</t>
  </si>
  <si>
    <t>Budgeterly planning</t>
  </si>
  <si>
    <t>HVTs</t>
  </si>
  <si>
    <t>Health</t>
  </si>
  <si>
    <t>VHT registers</t>
  </si>
  <si>
    <t>VHT</t>
  </si>
  <si>
    <t>Health assisntant</t>
  </si>
  <si>
    <t>LC1s</t>
  </si>
  <si>
    <t>Sanitation</t>
  </si>
  <si>
    <t>Books</t>
  </si>
  <si>
    <t>LC1</t>
  </si>
  <si>
    <t>Town agents</t>
  </si>
  <si>
    <t>Health Facilities</t>
  </si>
  <si>
    <t>Health Information Mnagement Registers</t>
  </si>
  <si>
    <t>Health information Assistant</t>
  </si>
  <si>
    <t>Health Incharge</t>
  </si>
  <si>
    <t>Sanitation &amp; Hygien</t>
  </si>
  <si>
    <t>Quaterly</t>
  </si>
  <si>
    <t xml:space="preserve">Reports </t>
  </si>
  <si>
    <t>Health inspectors and health assistants take rounds taken of gabbage per truck and compute depending on the population generation of solid waste Vs the capacity of the truck</t>
  </si>
  <si>
    <t>Computers, Reports, Hard &amp; softcopies</t>
  </si>
  <si>
    <t>Hard disks , emails</t>
  </si>
  <si>
    <t>Passwords for data security</t>
  </si>
  <si>
    <t>Thhis depends on the capacities taken / disposed or collected daily should all be uniform in load though this varries depending on the whether is a dry season or wet season</t>
  </si>
  <si>
    <t>Using Excel and Tonnage/Cubic meter calculations.</t>
  </si>
  <si>
    <t>Trucks are always in good &amp; sound state to avoid spills which would lead to low or poor quality</t>
  </si>
  <si>
    <t>Through Meetings and Radio talk shows held quaterly</t>
  </si>
  <si>
    <t>No weigh bridge to measure gabbage, Lack computers specifically for data</t>
  </si>
  <si>
    <t>Backup and data storage may be lost anytime since department does not own the computer and are under care of others</t>
  </si>
  <si>
    <t>Installation of weigh bridge, Provision of computer, Financial support for montoring.</t>
  </si>
  <si>
    <t>By senior health inspector</t>
  </si>
  <si>
    <t>Toilet coverage</t>
  </si>
  <si>
    <t>Disease prevailence</t>
  </si>
  <si>
    <t>Safe water Coverage</t>
  </si>
  <si>
    <t>Computer installation, Data backup and cleaning</t>
  </si>
  <si>
    <t>Gabbage generation tonnage, Gabbage transported to the disposal stations, what amount remains in community, Budget for Gabbage</t>
  </si>
  <si>
    <t>Tonnage of gabbage Generated</t>
  </si>
  <si>
    <t>A weigh bridge to accurately measure</t>
  </si>
  <si>
    <t>Support partners in either generation of biogas or Soliciting for resources/grants</t>
  </si>
  <si>
    <t>A lot of channels in place where gabbeage is disposed leading to low quality data at disposal ground.</t>
  </si>
  <si>
    <t>Quantities of waste Generated</t>
  </si>
  <si>
    <t>Through Reports</t>
  </si>
  <si>
    <t>Registers</t>
  </si>
  <si>
    <t>The local government Act 1997, Section 34-45, Land Act , The National Environment Act No. 5 of 2019, The National Environment(Wetlands, Riverbankds and Lakeshores management regulations 2000)</t>
  </si>
  <si>
    <t>Political interference where local politicians incite the population to resist environment enforcement actions, Inadequate funds.</t>
  </si>
  <si>
    <t>SDGs</t>
  </si>
  <si>
    <t>Ha of restored wetlands</t>
  </si>
  <si>
    <t>CDP3</t>
  </si>
  <si>
    <t>Number of trees planted</t>
  </si>
  <si>
    <t>Wetlands, Riverbanks management Regulations 2010</t>
  </si>
  <si>
    <t>Ha. Of restored wetlands</t>
  </si>
  <si>
    <t>Masaka City Council</t>
  </si>
  <si>
    <t>Status of natural resources</t>
  </si>
  <si>
    <t>Technical planning by TPC</t>
  </si>
  <si>
    <t>NEMA</t>
  </si>
  <si>
    <t>State of City's Environment</t>
  </si>
  <si>
    <t>Preparation of National state of environment Report</t>
  </si>
  <si>
    <t>Ministry of water &amp; Environment</t>
  </si>
  <si>
    <t>Status of wetlands</t>
  </si>
  <si>
    <t>Technical support</t>
  </si>
  <si>
    <t>Media</t>
  </si>
  <si>
    <t>Publicity</t>
  </si>
  <si>
    <t>City Development physical plan</t>
  </si>
  <si>
    <t>Naked eye</t>
  </si>
  <si>
    <t>City physical planner</t>
  </si>
  <si>
    <t>Naked eye and GPS</t>
  </si>
  <si>
    <t>Senior Citizens and environment officer</t>
  </si>
  <si>
    <t>State of city's Environment</t>
  </si>
  <si>
    <t>Naked eye,Cameras, GPS, UAVs</t>
  </si>
  <si>
    <t>Environment officer, citizens</t>
  </si>
  <si>
    <t>State of wetlands</t>
  </si>
  <si>
    <t>Naked eye, camera, GPS</t>
  </si>
  <si>
    <t>State of Natural Resources</t>
  </si>
  <si>
    <t>Hardcopies</t>
  </si>
  <si>
    <t>State of the environment</t>
  </si>
  <si>
    <t xml:space="preserve">Manual &amp; Automated </t>
  </si>
  <si>
    <t xml:space="preserve">Hard copies </t>
  </si>
  <si>
    <t>Environment officer takes still photos and video recordings of natural resource utilisation</t>
  </si>
  <si>
    <t>Flash Disks and Computer</t>
  </si>
  <si>
    <t>Computers and Hard disks</t>
  </si>
  <si>
    <t xml:space="preserve">Passwords  </t>
  </si>
  <si>
    <t>Collected data is Cross checked by the city Environment Officer</t>
  </si>
  <si>
    <t>MS Excel</t>
  </si>
  <si>
    <t>Use of Right functional tools and competent collectors</t>
  </si>
  <si>
    <t>Use of soft and hard copies, Soft copies are sent to the town clerk, hard copies are sent to executive and coucil</t>
  </si>
  <si>
    <t>Low staffing Lvels, Lack of tools and equipement, Lack of Vehicles(car and Cycle) for field visits</t>
  </si>
  <si>
    <t xml:space="preserve"> Frequent Breakdown of the Computer and the printer</t>
  </si>
  <si>
    <t>Acquisition of new computers and printer</t>
  </si>
  <si>
    <t>The City Environment officer Handles</t>
  </si>
  <si>
    <t>The city Environment Officer handles</t>
  </si>
  <si>
    <t>Data analysis, Retooling</t>
  </si>
  <si>
    <t>Environment Department</t>
  </si>
  <si>
    <t>Natural Resource Committee</t>
  </si>
  <si>
    <t>Decission maker</t>
  </si>
  <si>
    <t>Ministry of water and environment</t>
  </si>
  <si>
    <t>Implementing patner &amp; Supervision</t>
  </si>
  <si>
    <t>Administration Department and Community Department in preparation of ESMPs</t>
  </si>
  <si>
    <t>Clustering in Implementing USMID projects</t>
  </si>
  <si>
    <t>Progres reports and state of the Environment reoprt to NEMA and Ministry of Water and Environment</t>
  </si>
  <si>
    <t>Monthly Volume of waste delivered to the dump site, Characteristics of waste generated in the city, State of wetlands in the city.</t>
  </si>
  <si>
    <t>Accurate Volume of Municipal Waste</t>
  </si>
  <si>
    <t>Volume and characteristics of waste</t>
  </si>
  <si>
    <t>Design of Biogas digisters</t>
  </si>
  <si>
    <t>No funding</t>
  </si>
  <si>
    <t>Quarterly report</t>
  </si>
  <si>
    <t>City Beautification Plan</t>
  </si>
  <si>
    <t>Tree Harvesting plan</t>
  </si>
  <si>
    <t>Hard copy</t>
  </si>
  <si>
    <t>Quaterly Reports</t>
  </si>
  <si>
    <t>Tree Harvesting Plan</t>
  </si>
  <si>
    <t>For roads, Uganda Road Act is used, For Buildings, Building Control Act 2020</t>
  </si>
  <si>
    <t>Data collection Using GPS and data analysis under roads, Enforcement of Building Regulations</t>
  </si>
  <si>
    <t>Uganda Road Fund</t>
  </si>
  <si>
    <t>No. of roads, Km of roads and roads status(Roads inventory)</t>
  </si>
  <si>
    <t>No. of upcoming buildings, type(commercial/residential)</t>
  </si>
  <si>
    <t>Building Control Act</t>
  </si>
  <si>
    <t>Building Quality and Status</t>
  </si>
  <si>
    <t>Building development manual</t>
  </si>
  <si>
    <t>Type, status, quality and ownership</t>
  </si>
  <si>
    <t>KMs, type and status</t>
  </si>
  <si>
    <t>MF/URF</t>
  </si>
  <si>
    <t>Planning, fund allocation</t>
  </si>
  <si>
    <t>Planning, policy formulation</t>
  </si>
  <si>
    <t>Council Authorities</t>
  </si>
  <si>
    <t>Buildings, Roads and water</t>
  </si>
  <si>
    <t>Planning, building and Resource allocation</t>
  </si>
  <si>
    <t>Communities</t>
  </si>
  <si>
    <t>Buildings data</t>
  </si>
  <si>
    <t>Building data collection forms</t>
  </si>
  <si>
    <t>Developers</t>
  </si>
  <si>
    <t>Parish chiefs/ Building control officers</t>
  </si>
  <si>
    <t>Divisions</t>
  </si>
  <si>
    <t>Roads data</t>
  </si>
  <si>
    <t>LC1, Parish chiefs, local leaders</t>
  </si>
  <si>
    <t>Road inspectors, Road engineering assistants and Division Engineers</t>
  </si>
  <si>
    <t>Villages</t>
  </si>
  <si>
    <t>Water and sanitation Data</t>
  </si>
  <si>
    <t>water &amp; sanitation data forms</t>
  </si>
  <si>
    <t>Engineering Assistants and Water Officers</t>
  </si>
  <si>
    <t>Manual/Automated</t>
  </si>
  <si>
    <t>reports</t>
  </si>
  <si>
    <t>Water and sanitation</t>
  </si>
  <si>
    <t>Data is validated by the city engineers office</t>
  </si>
  <si>
    <t>The validated data is presented to town clerks office and later city council for approval</t>
  </si>
  <si>
    <t>After dat is approved by all stakeholders, it is submited to the relevant government organisation and ministries and for the city stored at the regidtry</t>
  </si>
  <si>
    <t>Data backup is done regidtry and departments</t>
  </si>
  <si>
    <t>Provisions are done by the town clerks office</t>
  </si>
  <si>
    <t>Data validation is done by the respective department and planning unit.</t>
  </si>
  <si>
    <t>Data analysis is done by the heads of departments and planner</t>
  </si>
  <si>
    <t>Quality management is done by town clerks office and technical planning unit</t>
  </si>
  <si>
    <t>Lack of MIS programs and gadgets/ tool to be used</t>
  </si>
  <si>
    <t>Staffing gaps and facilitations</t>
  </si>
  <si>
    <t>Retooling of departments with all necessary tools and programs, Capacity building: trainnings and exposure</t>
  </si>
  <si>
    <t>Sen. Building Control</t>
  </si>
  <si>
    <t>Principal Engineer</t>
  </si>
  <si>
    <t>Division Engineers</t>
  </si>
  <si>
    <t>Materiac Engineer</t>
  </si>
  <si>
    <t>Currently they are handled by the Asst Building Engineer</t>
  </si>
  <si>
    <t>Data collection, Analysis and Validation, Use of data management tools</t>
  </si>
  <si>
    <t>Information flow</t>
  </si>
  <si>
    <t>Implemeting patner</t>
  </si>
  <si>
    <t>Information sharing</t>
  </si>
  <si>
    <t>High statistical Collaborations exist</t>
  </si>
  <si>
    <t>Low statistical collaboration exist</t>
  </si>
  <si>
    <t>Medium Statistical collaboration exist</t>
  </si>
  <si>
    <t>Roads data,Building data, Water &amp; Sanitation, Vehicles and equipements.</t>
  </si>
  <si>
    <t>KMs of Roads</t>
  </si>
  <si>
    <t>Location, type &amp; status</t>
  </si>
  <si>
    <t>Planning &amp; Management</t>
  </si>
  <si>
    <t>No. of water sources</t>
  </si>
  <si>
    <t>Facilitation &amp; tools</t>
  </si>
  <si>
    <t>No. of building developments</t>
  </si>
  <si>
    <t>Water data</t>
  </si>
  <si>
    <t>Building Development</t>
  </si>
  <si>
    <t>Report</t>
  </si>
  <si>
    <t>Roads Data</t>
  </si>
  <si>
    <t>Building data</t>
  </si>
  <si>
    <t>Water and sanitation data</t>
  </si>
  <si>
    <t>Vehicles and Equipement</t>
  </si>
  <si>
    <t>National Environment Act 2019</t>
  </si>
  <si>
    <t>Wetland, rivers, vegetation</t>
  </si>
  <si>
    <t>EIA Guideline</t>
  </si>
  <si>
    <t>Compliance with laws and regulations</t>
  </si>
  <si>
    <t>NEMA 2019(National Environment Act)</t>
  </si>
  <si>
    <t>Air pollution(Air pollution), Solid wate collected</t>
  </si>
  <si>
    <t>Fort portal city</t>
  </si>
  <si>
    <t>Planning and taking decision &amp; policy making</t>
  </si>
  <si>
    <t>Planning &amp; making policies</t>
  </si>
  <si>
    <t>Universities/ Researchers</t>
  </si>
  <si>
    <t>Research</t>
  </si>
  <si>
    <t>Planning</t>
  </si>
  <si>
    <t>Wetlands degraded</t>
  </si>
  <si>
    <t>No. of wetlands</t>
  </si>
  <si>
    <t>City improvement notice</t>
  </si>
  <si>
    <t>City registry office</t>
  </si>
  <si>
    <t>Planner &amp; Environment officer</t>
  </si>
  <si>
    <t>Using a questionaire</t>
  </si>
  <si>
    <t>Written report</t>
  </si>
  <si>
    <t>The planner collects the data</t>
  </si>
  <si>
    <t>Computer and paper files</t>
  </si>
  <si>
    <t>Data is diesseminted to who ever is in need of the data</t>
  </si>
  <si>
    <t>Using office cabinets and lockable</t>
  </si>
  <si>
    <t>Lack of skills in collecting data, lack of gadgets to collect data, Limited financial &amp; human resources to collect data</t>
  </si>
  <si>
    <t>Lack of storage facilities like computers to store the data in a soft copy</t>
  </si>
  <si>
    <t>Having a data bank in place</t>
  </si>
  <si>
    <t>Forestry Officer</t>
  </si>
  <si>
    <t>Statistical matters are handled by the city Statician/ planner</t>
  </si>
  <si>
    <t>Data collection techniques, Human &amp; Financial resources, Data storage, Trainning officer in data collection and management</t>
  </si>
  <si>
    <t>low</t>
  </si>
  <si>
    <t>Universities</t>
  </si>
  <si>
    <t>Not providing financial and technical support in collecting and managing data</t>
  </si>
  <si>
    <t xml:space="preserve"> Students</t>
  </si>
  <si>
    <t>City council</t>
  </si>
  <si>
    <t xml:space="preserve"> UBOS</t>
  </si>
  <si>
    <t>No. of wetlands degraded, protected and conserved, No. of rivers in the city, No. of forests in the city, Pollution levels of the city/ Air quality</t>
  </si>
  <si>
    <t xml:space="preserve"> Wetlands and river protected</t>
  </si>
  <si>
    <t xml:space="preserve"> No. of Wetlands and river protected</t>
  </si>
  <si>
    <t>Lack of financial resources</t>
  </si>
  <si>
    <t>Trees planted</t>
  </si>
  <si>
    <t>No. of trees planted</t>
  </si>
  <si>
    <t>lack of human resources</t>
  </si>
  <si>
    <t>Quality Air</t>
  </si>
  <si>
    <t>Air quality produced</t>
  </si>
  <si>
    <t xml:space="preserve"> Software</t>
  </si>
  <si>
    <t>Lack of software</t>
  </si>
  <si>
    <t>Noise generated</t>
  </si>
  <si>
    <t xml:space="preserve">Level of noise generated </t>
  </si>
  <si>
    <t>Noise metre</t>
  </si>
  <si>
    <t>limited resources</t>
  </si>
  <si>
    <t>Solid waste Collected</t>
  </si>
  <si>
    <t>Wetlands Inventory</t>
  </si>
  <si>
    <t>Recreation Centers</t>
  </si>
  <si>
    <t>Tourist sites</t>
  </si>
  <si>
    <t>Solid wastes collected</t>
  </si>
  <si>
    <t>Green belts beautified</t>
  </si>
  <si>
    <t>Rivers protected</t>
  </si>
  <si>
    <t>Physical Development Plan</t>
  </si>
  <si>
    <t>Topographic maps</t>
  </si>
  <si>
    <t>Physical planners</t>
  </si>
  <si>
    <t>Environment management, Traffic planning</t>
  </si>
  <si>
    <t>Highly Encroached areas, Street light distribution</t>
  </si>
  <si>
    <t>Cadstral Data</t>
  </si>
  <si>
    <t>Old archives</t>
  </si>
  <si>
    <t>Private surveyor</t>
  </si>
  <si>
    <t>Household</t>
  </si>
  <si>
    <t>Household data</t>
  </si>
  <si>
    <t>Data collectors</t>
  </si>
  <si>
    <t>Socialogist</t>
  </si>
  <si>
    <t>Entire City</t>
  </si>
  <si>
    <t>Every 10 years</t>
  </si>
  <si>
    <t>City physical plan</t>
  </si>
  <si>
    <t>Area Action Plan</t>
  </si>
  <si>
    <t>12 years</t>
  </si>
  <si>
    <t>Area map</t>
  </si>
  <si>
    <t>Use of GPS, use of historical maps</t>
  </si>
  <si>
    <t>Data storage is done in both soft and hard copies</t>
  </si>
  <si>
    <t>The reviews are conducted</t>
  </si>
  <si>
    <t>Maps, reports &amp; meeyings</t>
  </si>
  <si>
    <t>PPUMIS</t>
  </si>
  <si>
    <t>Former Municipal Council</t>
  </si>
  <si>
    <t>Lack of personel is inadequate, lack of transport means</t>
  </si>
  <si>
    <t>Lack of policy, Inadequate space</t>
  </si>
  <si>
    <t>Finacing data collection, Recruitment of personel/ trainning</t>
  </si>
  <si>
    <t>City Physical Planner</t>
  </si>
  <si>
    <t>Principal Physical Planner</t>
  </si>
  <si>
    <t>Surveyor</t>
  </si>
  <si>
    <t>Physical Planners</t>
  </si>
  <si>
    <t>Land officer</t>
  </si>
  <si>
    <t>Head of Department Care takes</t>
  </si>
  <si>
    <t>Data entry</t>
  </si>
  <si>
    <t>Maps genetration</t>
  </si>
  <si>
    <t>Geographical Information System (GIS)</t>
  </si>
  <si>
    <t>Ministry of Lands</t>
  </si>
  <si>
    <t>Regulator</t>
  </si>
  <si>
    <t>Timely Availability</t>
  </si>
  <si>
    <t>USMID</t>
  </si>
  <si>
    <t>Limited support to service machines</t>
  </si>
  <si>
    <t>Revenue Dept interms of where revenue is generated</t>
  </si>
  <si>
    <t>Physical Planning Board</t>
  </si>
  <si>
    <t>City Physical Development Plan</t>
  </si>
  <si>
    <t>Road network in the city, Level of encroachment on wetlands, Trend of development in the city</t>
  </si>
  <si>
    <t>Transport data</t>
  </si>
  <si>
    <t>NO. of cars/ Vehicles</t>
  </si>
  <si>
    <t>Planning for Roads</t>
  </si>
  <si>
    <t>No tools/ Personel</t>
  </si>
  <si>
    <t>City growth Data</t>
  </si>
  <si>
    <t>No tools and personel</t>
  </si>
  <si>
    <t>Maps updates on the status of the city</t>
  </si>
  <si>
    <t>October</t>
  </si>
  <si>
    <t>Map</t>
  </si>
  <si>
    <t>Tonnage of waste</t>
  </si>
  <si>
    <t>To plan for transportation and management of the plant</t>
  </si>
  <si>
    <t>The level of green gases</t>
  </si>
  <si>
    <t>To determine the level of carbon credit in relation to world bank</t>
  </si>
  <si>
    <t>Dumping site(formerly a composite site)</t>
  </si>
  <si>
    <t>Solid waste data</t>
  </si>
  <si>
    <t>Plant clerks registration book for waste taken to the plant</t>
  </si>
  <si>
    <t>The composite plant clerk</t>
  </si>
  <si>
    <t>Solid Waste</t>
  </si>
  <si>
    <t>Manually</t>
  </si>
  <si>
    <t>This is done once a quarter, whereby wetake skips to the weigh bridge to know the tonnage</t>
  </si>
  <si>
    <t>The Composite 1</t>
  </si>
  <si>
    <t>Tonnage of waste Received, Acidity &amp; Alkalinity of the leachate</t>
  </si>
  <si>
    <t>Lack of a substantially appointed data clerk on site, Lack of enough Equipement to use like computers, and measuring devices</t>
  </si>
  <si>
    <t>Lack of interest in collecting data related to waste in the city, No facilitation for collection of data in relation to waste collection</t>
  </si>
  <si>
    <t>Employ a full time emplyee as a data entrant and build up a management team for the plant, Have equipement to aid data management in place like computers, Funding of data collection on waste management from the field</t>
  </si>
  <si>
    <t>Site Manager</t>
  </si>
  <si>
    <t>Site Supervisor</t>
  </si>
  <si>
    <t>Data Entrant</t>
  </si>
  <si>
    <t>Currently an enforcement officer is assigned the duty of recording data at the site</t>
  </si>
  <si>
    <t>Data collection and analysis, Interpretation of the data in relation to waste management</t>
  </si>
  <si>
    <t>Home steads</t>
  </si>
  <si>
    <t>Produser/User</t>
  </si>
  <si>
    <t>They take waste management as a service to be offored by the city</t>
  </si>
  <si>
    <t>Businesses</t>
  </si>
  <si>
    <t>Transport companies</t>
  </si>
  <si>
    <t>Tonnage of solid waste collected, Tonnage of waste generated but not collected, Cost of transportation of solid waste, Quantity of biodegradable and non biodegradable waste, Number of waste collection vehicles available and functional.</t>
  </si>
  <si>
    <t>Amount of solid waste generated</t>
  </si>
  <si>
    <t>Areas with the highest tonnage of wastes</t>
  </si>
  <si>
    <t>To make a route chat for waste collection</t>
  </si>
  <si>
    <t>Tools not available</t>
  </si>
  <si>
    <t xml:space="preserve">Tonnage of waste </t>
  </si>
  <si>
    <t>Acidity and Alkalinity of Leachote</t>
  </si>
  <si>
    <t>Temperature of waste for composting</t>
  </si>
  <si>
    <t>Segregation of waste</t>
  </si>
  <si>
    <t xml:space="preserve">The local government Act section of 39 permits a local government to formulate by laws and financial and accounting regulations. </t>
  </si>
  <si>
    <t>There are some of Data collection Practices that lack /need suporting bye laws.</t>
  </si>
  <si>
    <t>Local government financial and Accounting regulations</t>
  </si>
  <si>
    <t>When data is collectedand analysed statistically in the format of Local government finance commission format on IRAS</t>
  </si>
  <si>
    <t>Council Bye Laws</t>
  </si>
  <si>
    <t>The revenue rating Act in place</t>
  </si>
  <si>
    <t>Local Govt Accounting Manual</t>
  </si>
  <si>
    <t>Best practices like Budgets and finacial reports in place.</t>
  </si>
  <si>
    <t>Guides to taxation from URA with accompanying volumes produced weekly</t>
  </si>
  <si>
    <t>Compliance to VAT and PAYE with reports in place from Revenue</t>
  </si>
  <si>
    <t>Technical Staff</t>
  </si>
  <si>
    <t>TPC meetings</t>
  </si>
  <si>
    <t>Decision making</t>
  </si>
  <si>
    <t>Political Leadership</t>
  </si>
  <si>
    <t>Monitoring</t>
  </si>
  <si>
    <t>Tax Payers</t>
  </si>
  <si>
    <t>Questionaires</t>
  </si>
  <si>
    <t>Revenue Team</t>
  </si>
  <si>
    <t>Own findings in the field</t>
  </si>
  <si>
    <t>Observation of events in the field</t>
  </si>
  <si>
    <t xml:space="preserve">Field and office revenue team </t>
  </si>
  <si>
    <t>Barazas and meetings</t>
  </si>
  <si>
    <t>Face to face engagements</t>
  </si>
  <si>
    <t>The community</t>
  </si>
  <si>
    <t>The city clerk and political leadership at top</t>
  </si>
  <si>
    <t>Automated</t>
  </si>
  <si>
    <t>Twice a year</t>
  </si>
  <si>
    <t>Data is collected in row form from th e field in regards to a customised purpose.</t>
  </si>
  <si>
    <t>Data is stored in lockable cabins, then entered into the IRAS registers</t>
  </si>
  <si>
    <t>Backup is done on the internet for reference in case the system breaks down.</t>
  </si>
  <si>
    <t>Data is entered in a system which is accessed by designated officers with log on usernames and password</t>
  </si>
  <si>
    <t>There is an Independent officer assigned to approve entered dat for particular/ major revenue sources in order to ensure authenticity and accurency of entered data to make legally officially acceptable</t>
  </si>
  <si>
    <t>Use of excell , use of IRAS</t>
  </si>
  <si>
    <t>To ensure data accuracy, consistence, completeness and reliability, on job training is done to staff in data collection</t>
  </si>
  <si>
    <t>Use of reports like Revenue returns, performance reports presented during comitte and council meetings</t>
  </si>
  <si>
    <t>Excell sheet and IRAS</t>
  </si>
  <si>
    <t>Trading License, proprty rates register</t>
  </si>
  <si>
    <t>Uptodate</t>
  </si>
  <si>
    <t>Use of password to users, Approval rights separeted</t>
  </si>
  <si>
    <t>Lack of internet gadgets/ configuration issues, Inadequate ststionaery, poor transport linkages to collect data</t>
  </si>
  <si>
    <t>Limited resources for procuring data storage items like computers, Regulatory mandates for data like bye laws, Data security and privacy sometimes.</t>
  </si>
  <si>
    <t>Compliance with the laws, Data intergrety</t>
  </si>
  <si>
    <t>Revenue Officer</t>
  </si>
  <si>
    <t>Revenue Performance reports</t>
  </si>
  <si>
    <t>Revenue returns produced monthly</t>
  </si>
  <si>
    <t>More trainning in IRAS especially to the field staff/ word agents, Specialised Accounting packages for data analysis</t>
  </si>
  <si>
    <t>To followup on reports through committee meetings</t>
  </si>
  <si>
    <t>Lack of trust to technical staffs</t>
  </si>
  <si>
    <t>The tax payers</t>
  </si>
  <si>
    <t>Tax education</t>
  </si>
  <si>
    <t>Physical planning, Health</t>
  </si>
  <si>
    <t>Uganda Local Government Finance Commision</t>
  </si>
  <si>
    <t>Timeliness of reports, Limited complaints from the data sources say tax payers, Reliability of collection tools</t>
  </si>
  <si>
    <t>Timely delivery of data</t>
  </si>
  <si>
    <t>Revenue performance report</t>
  </si>
  <si>
    <t>Hand delivery in comitee reports</t>
  </si>
  <si>
    <t>Budget information</t>
  </si>
  <si>
    <t>Revenue Register</t>
  </si>
  <si>
    <t>National Environment Act No.5 of 2019</t>
  </si>
  <si>
    <t>Wetland and water management</t>
  </si>
  <si>
    <t>EIA guideline</t>
  </si>
  <si>
    <t>Fuel stations</t>
  </si>
  <si>
    <t>NDP III</t>
  </si>
  <si>
    <t>Wetland management</t>
  </si>
  <si>
    <t>Uganda Vision 2040, SDG</t>
  </si>
  <si>
    <t>Environment sustainability</t>
  </si>
  <si>
    <t>Waste management Operation Guidelines by NEMA</t>
  </si>
  <si>
    <t>Data collection sheets, fuel sheets, manure production sheets</t>
  </si>
  <si>
    <t>Noise measurement</t>
  </si>
  <si>
    <t>compliance</t>
  </si>
  <si>
    <t>Hoima City Council</t>
  </si>
  <si>
    <t>Wetlands</t>
  </si>
  <si>
    <t>EIA &amp; Solid waste</t>
  </si>
  <si>
    <t>Carbon Emissions</t>
  </si>
  <si>
    <t>MoFDED</t>
  </si>
  <si>
    <t>Budget VS Expenditure</t>
  </si>
  <si>
    <t>Track progress in line with NDP III</t>
  </si>
  <si>
    <t>Trees planted and environmental &amp; Social Compliance</t>
  </si>
  <si>
    <t>Track progress on climate mitigation&amp; compliance to Environmental &amp; social safeguards in line with world bank standards</t>
  </si>
  <si>
    <t>Waste Collected, disposed and processed</t>
  </si>
  <si>
    <t>Waste Management(Solid Waste)</t>
  </si>
  <si>
    <t>Data sheet</t>
  </si>
  <si>
    <t>Health Inspector</t>
  </si>
  <si>
    <t>Data entry clerk</t>
  </si>
  <si>
    <t>Petro stations</t>
  </si>
  <si>
    <t>Checklist</t>
  </si>
  <si>
    <t>Ennvironment officer</t>
  </si>
  <si>
    <t>Biomass</t>
  </si>
  <si>
    <t>Waste</t>
  </si>
  <si>
    <t>Hard &amp; soft copy</t>
  </si>
  <si>
    <t>Manua &amp; Automated</t>
  </si>
  <si>
    <t>Biosmass</t>
  </si>
  <si>
    <t>Data in raw form Is typed &amp; stored in the computer and flash disks</t>
  </si>
  <si>
    <t>Use of electronic gadget like computer and flash disk</t>
  </si>
  <si>
    <t>Data is shared to relevant stakeholders through email, committee meetings of council &amp; Other lead Agencies</t>
  </si>
  <si>
    <t>Inadequate Funds for field data collection, Lack of equipements like GPS, Low staffing levels</t>
  </si>
  <si>
    <t>Equipement for use, Low staffing</t>
  </si>
  <si>
    <t>Acquisition of equipements required for data collection, Recruitment of more staff to enable data collection</t>
  </si>
  <si>
    <t>Principal Natural Resource Officer</t>
  </si>
  <si>
    <t>Sernior Natural Resource Officer</t>
  </si>
  <si>
    <t>Senior Forestry officer</t>
  </si>
  <si>
    <t>Environment Officer</t>
  </si>
  <si>
    <t>By use of the available equipement like noise metter, gas meter, Checklists and development of indicators during monitoring</t>
  </si>
  <si>
    <t>Data processing and analysis &amp; Monitoring the use / impact of statistics</t>
  </si>
  <si>
    <t>NEMA, MoWE</t>
  </si>
  <si>
    <t>Funding not availed</t>
  </si>
  <si>
    <t>Funding inadequate</t>
  </si>
  <si>
    <t>Financier &amp; User</t>
  </si>
  <si>
    <t>Low funding</t>
  </si>
  <si>
    <t>Producer/ User</t>
  </si>
  <si>
    <t>Negative attitude/ Lack of appreciation</t>
  </si>
  <si>
    <t>Works, Education, Health, Production, Finace during formulation of project for environmental &amp; Social screening &amp; Funding by Finance department</t>
  </si>
  <si>
    <t>Data on wetland degradation activities, Data on demacated and non demacated wetlands, Data on trees planted in the city, Data on enforcement notices &amp; enforcement made</t>
  </si>
  <si>
    <t>Demacate &amp; non demacated</t>
  </si>
  <si>
    <t>Decision making during enforcement planning</t>
  </si>
  <si>
    <t>Lack of equipements and staff like surveyor</t>
  </si>
  <si>
    <t>Government &amp; Private</t>
  </si>
  <si>
    <t>Demacated wetlands</t>
  </si>
  <si>
    <t>Enforcements</t>
  </si>
  <si>
    <t>Tree planting</t>
  </si>
  <si>
    <t>Enforcement on Wetland/Notice issued out</t>
  </si>
  <si>
    <t>Review of EIA reports</t>
  </si>
  <si>
    <t>Screening of capital projects</t>
  </si>
  <si>
    <t>Data protect and privacy Act, 2019</t>
  </si>
  <si>
    <t>Data security often not addressed in terms of infrastructure like LAN storage device against any misuse aid corruption, Luck of funds to invest in data protection</t>
  </si>
  <si>
    <t>FIN MAP/ IFMS funds</t>
  </si>
  <si>
    <t>PBS</t>
  </si>
  <si>
    <t>NDP III funds</t>
  </si>
  <si>
    <t>Financial management Act</t>
  </si>
  <si>
    <t>IFMS reports</t>
  </si>
  <si>
    <t>Financial Management Regulations</t>
  </si>
  <si>
    <t>ICT policies</t>
  </si>
  <si>
    <t>Password protection</t>
  </si>
  <si>
    <t>FIN MAP funds</t>
  </si>
  <si>
    <t>Sewer rooms</t>
  </si>
  <si>
    <t>Control</t>
  </si>
  <si>
    <t>Accountant General</t>
  </si>
  <si>
    <t>Treasury management</t>
  </si>
  <si>
    <t>L6-TPC</t>
  </si>
  <si>
    <t>Implementation</t>
  </si>
  <si>
    <t>Strategy Implementation</t>
  </si>
  <si>
    <t>Auditor General</t>
  </si>
  <si>
    <t>Accountability</t>
  </si>
  <si>
    <t>Verification check accountability</t>
  </si>
  <si>
    <t>Parliament</t>
  </si>
  <si>
    <t>Hold service providers accountable</t>
  </si>
  <si>
    <t>Taxpayer/public</t>
  </si>
  <si>
    <t>Service delivery</t>
  </si>
  <si>
    <t>Report as service provided</t>
  </si>
  <si>
    <t>Taxpayer</t>
  </si>
  <si>
    <t>Revenue</t>
  </si>
  <si>
    <t>IRAS computers</t>
  </si>
  <si>
    <t>Business owners/Taxpayers</t>
  </si>
  <si>
    <t>Finance staff/ town agents</t>
  </si>
  <si>
    <t>Finance staff / tax payers</t>
  </si>
  <si>
    <t>Service providers</t>
  </si>
  <si>
    <t>E-registration/ IFMS</t>
  </si>
  <si>
    <t>Employers</t>
  </si>
  <si>
    <t>IFMS Computers</t>
  </si>
  <si>
    <t>Division town clerks</t>
  </si>
  <si>
    <t>Accounts staff</t>
  </si>
  <si>
    <t>Head of accounts</t>
  </si>
  <si>
    <t>Business Owners</t>
  </si>
  <si>
    <t>Central Govt</t>
  </si>
  <si>
    <t>IFMS computer</t>
  </si>
  <si>
    <t>Online</t>
  </si>
  <si>
    <t>Regularly</t>
  </si>
  <si>
    <t>Using software applications(IRAS), Using phones/tablets and computers</t>
  </si>
  <si>
    <t>Online storage, Desktops, Laptops</t>
  </si>
  <si>
    <t>IFMS server computer, External Hard disk</t>
  </si>
  <si>
    <t>Use of strong passwords, Using antivirus to guard against viruses</t>
  </si>
  <si>
    <t>Data is checked for consistence by accountant, senior accountant verifies it and the head of finance approves</t>
  </si>
  <si>
    <t>Regular reports are prepared for various uses and users.</t>
  </si>
  <si>
    <t xml:space="preserve"> Data quality is assured by Auditors both internal and external, besides quality reports are discussed in TPC and other management meetings</t>
  </si>
  <si>
    <t>Reports are produced and circulated to diffent offices</t>
  </si>
  <si>
    <t>last month</t>
  </si>
  <si>
    <t>5years</t>
  </si>
  <si>
    <t>1 month</t>
  </si>
  <si>
    <t>IFMS</t>
  </si>
  <si>
    <t>10 years</t>
  </si>
  <si>
    <t>2 Months</t>
  </si>
  <si>
    <t>Highly secured by external servers (Online) at ministry of finance and local government finance commission</t>
  </si>
  <si>
    <t>Lack of LAN share data at office, Inadeqaute funding, Lack of computers and other gadgets</t>
  </si>
  <si>
    <t>Lack of Data clercks for data management, Lack of funds for data collection</t>
  </si>
  <si>
    <t>Increasin staffing for effective data collection and management</t>
  </si>
  <si>
    <t>Head of finance</t>
  </si>
  <si>
    <t>Senior Auditor</t>
  </si>
  <si>
    <t>Accontant</t>
  </si>
  <si>
    <t>We use the available staff with some skills in data management</t>
  </si>
  <si>
    <t>Trained in IT</t>
  </si>
  <si>
    <t>Able to trubleshot system</t>
  </si>
  <si>
    <t>Trained in IFMS</t>
  </si>
  <si>
    <t>Able to process data on IFMS</t>
  </si>
  <si>
    <t>Trained in IRAS</t>
  </si>
  <si>
    <t>can do data processing on IRAS</t>
  </si>
  <si>
    <t>Data manipulation skils, Data Validation skills, Data management using oracle for IFMS</t>
  </si>
  <si>
    <t>They don’t finance data collection</t>
  </si>
  <si>
    <t>Town Clerk</t>
  </si>
  <si>
    <t>Administrator</t>
  </si>
  <si>
    <t>Mayor</t>
  </si>
  <si>
    <t>Oversight</t>
  </si>
  <si>
    <t>Data sharing through reports and TPC meetings</t>
  </si>
  <si>
    <t>Websites</t>
  </si>
  <si>
    <t>PBS and IFMS</t>
  </si>
  <si>
    <t>Updated Revenue Registers, Asset register, Taxpayers, Business Register</t>
  </si>
  <si>
    <t>Fnal Accounts</t>
  </si>
  <si>
    <t>Accountant general's office</t>
  </si>
  <si>
    <t>Daily on IRAS</t>
  </si>
  <si>
    <t>Business Register</t>
  </si>
  <si>
    <t>Websites/ Notice boards</t>
  </si>
  <si>
    <t>Final Accounts</t>
  </si>
  <si>
    <t>Business Registers</t>
  </si>
  <si>
    <t>Asset Register</t>
  </si>
  <si>
    <t>National Statistical HCT</t>
  </si>
  <si>
    <t>Its difficult to localise it especially when dealing with local surveys</t>
  </si>
  <si>
    <t>Guidelines for developing LG statistical Abstracts</t>
  </si>
  <si>
    <t>Administration</t>
  </si>
  <si>
    <t>Administrative data</t>
  </si>
  <si>
    <t>Finance</t>
  </si>
  <si>
    <t>Local revenue</t>
  </si>
  <si>
    <t>Revenue assessments</t>
  </si>
  <si>
    <t>Health, Education, Roads, Urban planning, Enviroment, community, Trade and commerce</t>
  </si>
  <si>
    <t>Planning, Performance assessment, Resource allocatio and mobilisation</t>
  </si>
  <si>
    <t>Decission making, Oversight role, revenue projections &amp; revenue assessment</t>
  </si>
  <si>
    <t>HMIS</t>
  </si>
  <si>
    <t>Health data</t>
  </si>
  <si>
    <t>Questionaires/Forms</t>
  </si>
  <si>
    <t>Records Assistants</t>
  </si>
  <si>
    <t>EMIS</t>
  </si>
  <si>
    <t>Education Data</t>
  </si>
  <si>
    <t>Head teachers</t>
  </si>
  <si>
    <t xml:space="preserve">Revenue Data </t>
  </si>
  <si>
    <t>Town agents, Accountants</t>
  </si>
  <si>
    <t>Primary Data</t>
  </si>
  <si>
    <t>Tax Payers Information</t>
  </si>
  <si>
    <t>General Information</t>
  </si>
  <si>
    <t>Senior planner, physical planner</t>
  </si>
  <si>
    <t>Baseline Data</t>
  </si>
  <si>
    <t>Surveys</t>
  </si>
  <si>
    <t>5 years</t>
  </si>
  <si>
    <t>On questionaires</t>
  </si>
  <si>
    <t>Performance data</t>
  </si>
  <si>
    <t>Surveys and reports</t>
  </si>
  <si>
    <t>Use of special scanners, manual data entry</t>
  </si>
  <si>
    <t>Soft and hard copies</t>
  </si>
  <si>
    <t>Central servers at Nationsl level, hard disks</t>
  </si>
  <si>
    <t>Use of passwords &amp; lockable office</t>
  </si>
  <si>
    <t>done at data collection &amp; entry stages</t>
  </si>
  <si>
    <t>In meetings, workshops, online reporting</t>
  </si>
  <si>
    <t>They are controled by log in Rights</t>
  </si>
  <si>
    <t>No budget for data collection and processing, No staff in place for data collection</t>
  </si>
  <si>
    <t>No central intergrated data management system</t>
  </si>
  <si>
    <t>Create a grant for data collection and management, Recruit staff, Train Heads of Department in data process management</t>
  </si>
  <si>
    <t>Senior Planner</t>
  </si>
  <si>
    <t>Planner</t>
  </si>
  <si>
    <t>Handled by the two planners with the help of other department heads</t>
  </si>
  <si>
    <t>Data entry &amp; analysis</t>
  </si>
  <si>
    <t>Data Dissemination</t>
  </si>
  <si>
    <t>Big Data collection and Analysis, Data collection by use of electronic gadgets</t>
  </si>
  <si>
    <t>Communtiy/Suppliers</t>
  </si>
  <si>
    <t>Provide data/ responses</t>
  </si>
  <si>
    <t>Hard to mobolise</t>
  </si>
  <si>
    <t>Technical staff</t>
  </si>
  <si>
    <t>Collect and use data</t>
  </si>
  <si>
    <t>lack capacity</t>
  </si>
  <si>
    <t>Political Leaders</t>
  </si>
  <si>
    <t>Cant interpret data</t>
  </si>
  <si>
    <t>Funders</t>
  </si>
  <si>
    <t>Do not finance data collection</t>
  </si>
  <si>
    <t>City departments are collaborating with all departments</t>
  </si>
  <si>
    <t>Nansana and Kiira Municipality</t>
  </si>
  <si>
    <t>Ministry of health, education and sports, finance and other NGOs</t>
  </si>
  <si>
    <t>Ministry &amp; statistical Abstract</t>
  </si>
  <si>
    <t>Revenue / Tax Payers data, Education data, Health Data, General Population and demographic data, Implementation Performance data</t>
  </si>
  <si>
    <t xml:space="preserve"> Demographic</t>
  </si>
  <si>
    <t>Cell level</t>
  </si>
  <si>
    <t>Proper planning</t>
  </si>
  <si>
    <t>Require a lot of money</t>
  </si>
  <si>
    <t>Cell levl</t>
  </si>
  <si>
    <t>Resource allocation</t>
  </si>
  <si>
    <t>No gadgets/ tools</t>
  </si>
  <si>
    <t>National Resources</t>
  </si>
  <si>
    <t>By eco-systems</t>
  </si>
  <si>
    <t>Better protection</t>
  </si>
  <si>
    <t>No skills, tools</t>
  </si>
  <si>
    <t>Economic Growth</t>
  </si>
  <si>
    <t>Word level</t>
  </si>
  <si>
    <t>Stimulated Economic growth</t>
  </si>
  <si>
    <t>Lack of finances</t>
  </si>
  <si>
    <t>Abstracts</t>
  </si>
  <si>
    <t>Meetings, reports</t>
  </si>
  <si>
    <t>Health Data</t>
  </si>
  <si>
    <t>Education Census</t>
  </si>
  <si>
    <t>Demorgraphic</t>
  </si>
  <si>
    <t>Economic/Business data</t>
  </si>
  <si>
    <t>Production statistics</t>
  </si>
  <si>
    <t>National Standard Indicators</t>
  </si>
  <si>
    <t>SDC indicators</t>
  </si>
  <si>
    <t>Operation Maintenance manual</t>
  </si>
  <si>
    <t>Force account implementation guidelines</t>
  </si>
  <si>
    <t>The mode of activity/ works implementation</t>
  </si>
  <si>
    <t>Uganda Road Fund Guidelines</t>
  </si>
  <si>
    <t>Ministry of works and transport guidelines</t>
  </si>
  <si>
    <t>Conditions of the infrastructure, activivty/ works to be carriedout</t>
  </si>
  <si>
    <t>For implementation of works and supplies</t>
  </si>
  <si>
    <t>Procurement</t>
  </si>
  <si>
    <t>Procuring the works/supplies</t>
  </si>
  <si>
    <t>Finance and planning</t>
  </si>
  <si>
    <t>Making priorities when it comes to budgeting</t>
  </si>
  <si>
    <t>Statutory bodies</t>
  </si>
  <si>
    <t>Field visits on road networks</t>
  </si>
  <si>
    <t>Condition of the infrastructure, Activities/ scopeof work to be involved during implementation</t>
  </si>
  <si>
    <t>Annual city road inventory</t>
  </si>
  <si>
    <t>Physical verification by carrying out routine inspections to assertain the road condition</t>
  </si>
  <si>
    <t>Engineering Assistant &amp; Road Overseer</t>
  </si>
  <si>
    <t>Community Engagement on their priority needs</t>
  </si>
  <si>
    <t>Strip Maps and architectural design for the works to be done</t>
  </si>
  <si>
    <t>Road Overseer, Engineering Assistant</t>
  </si>
  <si>
    <t>Roads conditions inventory Survey</t>
  </si>
  <si>
    <t>Generation of reports for condition inventory survey to be carried out</t>
  </si>
  <si>
    <t>Use of designed forms by conducting the field assessment analysis</t>
  </si>
  <si>
    <t>Stored in both soft and hard copies</t>
  </si>
  <si>
    <t>data is valid when it is collected by the technical personel in that particular field</t>
  </si>
  <si>
    <t>Limited resource allocation to procure other gadgets used in data collection and storage, Limited working space, this attributes to sharing of some of the data gadgets hence no data security.</t>
  </si>
  <si>
    <t>Adequate resource allocation to procure enough gadgets for data collection and storage hence security to data collected is provided, The responsible personel for data management should be recruited, The gadget meant for the collection and storage of data must be shared publicaly</t>
  </si>
  <si>
    <t>Low staffing levels in the department, Limited means of transport for data collection as the department is lacking a vehicle to carry out its activities, Limited and at times no facilitation because of low budget allocation made to the department</t>
  </si>
  <si>
    <t>Principle Executive Engineer</t>
  </si>
  <si>
    <t>Senior Assistant Engineer</t>
  </si>
  <si>
    <t>Assistant engineering Officer - Electrical</t>
  </si>
  <si>
    <t>Road inspector</t>
  </si>
  <si>
    <t>The head of department gives out assignments to his support staff</t>
  </si>
  <si>
    <t>Engineering Labaratory Apparatus</t>
  </si>
  <si>
    <t>materials test results</t>
  </si>
  <si>
    <t>Autocard and Arch-cad trainning</t>
  </si>
  <si>
    <t>Production of Archirtectural designs</t>
  </si>
  <si>
    <t>Trainning in the use of surveying gadgets/ machines</t>
  </si>
  <si>
    <t>Producing the strip maps</t>
  </si>
  <si>
    <t>Plant and vehicle mode of operation and maintenance skills</t>
  </si>
  <si>
    <t xml:space="preserve">Uganda road fund  </t>
  </si>
  <si>
    <t>Having formulated guidelines and you are not supposed to do diviation having them</t>
  </si>
  <si>
    <t>Ministry of works and transport</t>
  </si>
  <si>
    <t>Ugand National Roads Authority</t>
  </si>
  <si>
    <t>Data sharing and analysis for the purpose of planning and budgeting</t>
  </si>
  <si>
    <t>Annual City Road Condition Survey (ACRIS), Annual and routine Inventory Survey fo Utilities/Sources, Inventory for routine check ups on the conditons of the vehicles and road equipement for maintenance purposes</t>
  </si>
  <si>
    <t>Road network</t>
  </si>
  <si>
    <t>Division Level and City level</t>
  </si>
  <si>
    <t>To establish the road network both opened, poured and unpoured and opened ones</t>
  </si>
  <si>
    <t>Utilities like, water lines , electric lines and telecommunication line</t>
  </si>
  <si>
    <t>City level</t>
  </si>
  <si>
    <t>To establish the existence and location for maintenance purposes</t>
  </si>
  <si>
    <t>Annual city road condition survey/ ACRIS</t>
  </si>
  <si>
    <t>Routine checklist of vehicles and plants/ Roads and equipements</t>
  </si>
  <si>
    <t>Bills of quantities/estimates for works/supplies  to be procured</t>
  </si>
  <si>
    <t>Physical planning National Guides and Standards for Land use</t>
  </si>
  <si>
    <t>Plot size, Road sizes, Area coverage of land uses</t>
  </si>
  <si>
    <t>Land use</t>
  </si>
  <si>
    <t>Developes</t>
  </si>
  <si>
    <t>Buildings, Land Management</t>
  </si>
  <si>
    <t>SPS, RTK</t>
  </si>
  <si>
    <t>Buildings/Land</t>
  </si>
  <si>
    <t>Weekly</t>
  </si>
  <si>
    <t>Use of GPS</t>
  </si>
  <si>
    <t>Using a land use calculator</t>
  </si>
  <si>
    <t>Reports, Sensitisation meetings</t>
  </si>
  <si>
    <t>PPUMIS (Physical planning management information system)</t>
  </si>
  <si>
    <t>Physical planning</t>
  </si>
  <si>
    <t>2 Years</t>
  </si>
  <si>
    <t xml:space="preserve">2 years </t>
  </si>
  <si>
    <t>1 year</t>
  </si>
  <si>
    <t>Basicaly for Land use planning</t>
  </si>
  <si>
    <t>More trainning needed in data analysis</t>
  </si>
  <si>
    <t>No data protection rights</t>
  </si>
  <si>
    <t>Need to set up a data management center</t>
  </si>
  <si>
    <t>Physical Planner</t>
  </si>
  <si>
    <t>Assistant Physical Planner</t>
  </si>
  <si>
    <t>Physical planner does the data collection/ analysis</t>
  </si>
  <si>
    <t>Data analysis packages</t>
  </si>
  <si>
    <t>Land use Coverage</t>
  </si>
  <si>
    <t>Using Geographical Information System</t>
  </si>
  <si>
    <t>Land Information Data</t>
  </si>
  <si>
    <t>Ministry of Lands/Housing</t>
  </si>
  <si>
    <t>Top down planning</t>
  </si>
  <si>
    <t>Physical planning data used in Engineering</t>
  </si>
  <si>
    <t>Vot available</t>
  </si>
  <si>
    <t>Land Management, Information on Building statistics</t>
  </si>
  <si>
    <t>Land coverage for wetlands</t>
  </si>
  <si>
    <t>For entire city</t>
  </si>
  <si>
    <t>Demacation of city wetlands</t>
  </si>
  <si>
    <t>Resources, Technical team mostly the land surveyor</t>
  </si>
  <si>
    <t>Inspection Reports</t>
  </si>
  <si>
    <t>Radio talk show</t>
  </si>
  <si>
    <t>Per quarter</t>
  </si>
  <si>
    <t>Land information</t>
  </si>
  <si>
    <t>8 Production</t>
  </si>
  <si>
    <t>Farmers Register</t>
  </si>
  <si>
    <t>Number of farmers registered</t>
  </si>
  <si>
    <t>Number of animals inspected</t>
  </si>
  <si>
    <t>Monthly Reports</t>
  </si>
  <si>
    <t>Common activities reported</t>
  </si>
  <si>
    <t>Quorterly Reports</t>
  </si>
  <si>
    <t>Common activities in reports</t>
  </si>
  <si>
    <t>Crop farmers</t>
  </si>
  <si>
    <t>Farmers</t>
  </si>
  <si>
    <t>Crop production</t>
  </si>
  <si>
    <t>Livestock farmers</t>
  </si>
  <si>
    <t>Livestock production</t>
  </si>
  <si>
    <t>MAAIF</t>
  </si>
  <si>
    <t>Production</t>
  </si>
  <si>
    <t>Traders</t>
  </si>
  <si>
    <t>Marketing</t>
  </si>
  <si>
    <t>City authorities</t>
  </si>
  <si>
    <t>Prodcution</t>
  </si>
  <si>
    <t>Farmer</t>
  </si>
  <si>
    <t>Production staff</t>
  </si>
  <si>
    <t>Registration farms</t>
  </si>
  <si>
    <t>Composite plant management</t>
  </si>
  <si>
    <t>Manure production</t>
  </si>
  <si>
    <t>Data entry book</t>
  </si>
  <si>
    <t>Fixed box files</t>
  </si>
  <si>
    <t>In-Files kept in different places</t>
  </si>
  <si>
    <t xml:space="preserve">Key and lock </t>
  </si>
  <si>
    <t>Manua</t>
  </si>
  <si>
    <t>Manual checking</t>
  </si>
  <si>
    <t>Individual/ reports/ meetings</t>
  </si>
  <si>
    <t>Lack of gadgets, Lack staff to collect data, No clear guidelines on data collection</t>
  </si>
  <si>
    <t>Lack of gadgets</t>
  </si>
  <si>
    <t>Provision of gadgets for data collection</t>
  </si>
  <si>
    <t xml:space="preserve">Agricultural Officer </t>
  </si>
  <si>
    <t>We work hand in hand with the economic planner</t>
  </si>
  <si>
    <t>Monitoring / Evalution</t>
  </si>
  <si>
    <t>Number of farmers, Quality produced, Area ready for planting</t>
  </si>
  <si>
    <t>Data collection, data entry, Data analysis and Data Dissemination</t>
  </si>
  <si>
    <t>User/Financier</t>
  </si>
  <si>
    <t>Irregulary</t>
  </si>
  <si>
    <t>City executive</t>
  </si>
  <si>
    <t>Councillars</t>
  </si>
  <si>
    <t>User/Producer</t>
  </si>
  <si>
    <t>Exchange of production and climate change</t>
  </si>
  <si>
    <t>Consultations on productions and productivity Issues</t>
  </si>
  <si>
    <t>Livestock Production Data, Crop production Data, Rainfall pattern data, Gabbage collection data, Manure production data, Waste mangement data.</t>
  </si>
  <si>
    <t>No. Agro Dealers</t>
  </si>
  <si>
    <t>No. of fish ponds</t>
  </si>
  <si>
    <t>No. of Market Traders</t>
  </si>
  <si>
    <t>No. of Cerial Farmers</t>
  </si>
  <si>
    <t>No. of Livestock Farmers</t>
  </si>
  <si>
    <t>No. of Avery farms</t>
  </si>
  <si>
    <t>No. of goat farms</t>
  </si>
  <si>
    <t>Production officer</t>
  </si>
  <si>
    <t>Principal Agriculture Officer</t>
  </si>
  <si>
    <t>Principal Veterinary Officer</t>
  </si>
  <si>
    <t>Fisheries Officer</t>
  </si>
  <si>
    <t>Section 80 of the Local Government Act, CAP 243</t>
  </si>
  <si>
    <t>Lack of funding for statistical work, Refusal of respondents to supply information, Lack of tools to enable onspot data collection, Lack of framework to guide data processing, Lack of Capacity in the team that would collect data</t>
  </si>
  <si>
    <t>Revenue Growth</t>
  </si>
  <si>
    <t>% growth of revenue each year</t>
  </si>
  <si>
    <t>Revenue Register Growth</t>
  </si>
  <si>
    <t>% register growth</t>
  </si>
  <si>
    <t>Town clerk / Head of finance</t>
  </si>
  <si>
    <t>Absolute Figure</t>
  </si>
  <si>
    <t>Financial Reporting</t>
  </si>
  <si>
    <t>Other Government Agencies like URA &amp; URSB</t>
  </si>
  <si>
    <t>Raw data about trade activities</t>
  </si>
  <si>
    <t>To find out tax payers not on their register</t>
  </si>
  <si>
    <t>Bio data</t>
  </si>
  <si>
    <t>Computers/ (paper nad pens, Phones and Tablets</t>
  </si>
  <si>
    <t>City Administration</t>
  </si>
  <si>
    <t>Revenue collection officers and word agents</t>
  </si>
  <si>
    <t>Division Reports</t>
  </si>
  <si>
    <t>Amount Revenue Collected</t>
  </si>
  <si>
    <t>Division Treasures</t>
  </si>
  <si>
    <t>A person on the desk top computer enters the data in the IRAS system or An excel spreadsheet, or use a personal phone to enter dat in the web based system</t>
  </si>
  <si>
    <t>Hard and soft copy</t>
  </si>
  <si>
    <t>Phone number comparison with URA TIN Data, Approval of registration by an approver.</t>
  </si>
  <si>
    <t>We summerise the data into reports, compare registration with payment information and compare data collection results for different comparable periods</t>
  </si>
  <si>
    <t>Staff Training, Data capture forms, Data entry and approval stages</t>
  </si>
  <si>
    <t>Reports given as and when are requested</t>
  </si>
  <si>
    <t>IRAS Database</t>
  </si>
  <si>
    <t>Data on taxpayers and data on payments</t>
  </si>
  <si>
    <t>Lack of budget to run the same, Lack of trainning, Lack of staff to focus on data issues</t>
  </si>
  <si>
    <t>Data issues are not Institutionalised, No framework for data management</t>
  </si>
  <si>
    <t>Give data mangement attention, Train staff on importance of data</t>
  </si>
  <si>
    <t>Principal Revenue officer</t>
  </si>
  <si>
    <t>By the Head of Department</t>
  </si>
  <si>
    <t>Tax register Expansion</t>
  </si>
  <si>
    <t>The whole Data Management Landscape but especially and urgently, data collection and data analysis</t>
  </si>
  <si>
    <t>Has no budget</t>
  </si>
  <si>
    <t>Planning officer</t>
  </si>
  <si>
    <t>Too busy</t>
  </si>
  <si>
    <t xml:space="preserve">URA </t>
  </si>
  <si>
    <t>Do not deploy staff or even share data</t>
  </si>
  <si>
    <t>Commercial officer: They are custodians of trade information but no formal level of data shring exist</t>
  </si>
  <si>
    <t>URA, URSB, and TREP formal arrengement</t>
  </si>
  <si>
    <t>Not Available</t>
  </si>
  <si>
    <t>Revenue collected information, Payment data, Revenue Growth, Tax register growth</t>
  </si>
  <si>
    <t>List of people who operate in Mbarara</t>
  </si>
  <si>
    <t>All owner bio, Employee data and trade information</t>
  </si>
  <si>
    <t>Annual revenue report</t>
  </si>
  <si>
    <t>E1</t>
  </si>
  <si>
    <t>UBOS ACT(Not sure of the sections), LG Act</t>
  </si>
  <si>
    <t>No access to the legal documents regarding the statistical production</t>
  </si>
  <si>
    <t>Annual frameworks(Statistical abstracts), Strategic frameworks(5 year development plan, physical devt plan), Annual &amp; Quaterly reports</t>
  </si>
  <si>
    <t>Performance on service delivery like drop out rate , disease incidence.</t>
  </si>
  <si>
    <t>Formation of HUMC/HMIS</t>
  </si>
  <si>
    <t>Production of health statistics data</t>
  </si>
  <si>
    <t>Planning and budgeting process</t>
  </si>
  <si>
    <t>Population and census</t>
  </si>
  <si>
    <t>Projecting population</t>
  </si>
  <si>
    <t>Policy and decission making</t>
  </si>
  <si>
    <t>Implementing partner Eg TASO</t>
  </si>
  <si>
    <t>Disease burden in regards to TB/HIV</t>
  </si>
  <si>
    <t>To determine the amount to allocate interms of doner support</t>
  </si>
  <si>
    <t>Other stakeholders eg Production</t>
  </si>
  <si>
    <t>Numbers and the portions of smaller holder farmers</t>
  </si>
  <si>
    <t>To support boost agricultural production</t>
  </si>
  <si>
    <t>Landfill</t>
  </si>
  <si>
    <t>Waste tracking tool</t>
  </si>
  <si>
    <t>Data clerk</t>
  </si>
  <si>
    <t>Valuation roll, Demand note</t>
  </si>
  <si>
    <t>Reveunue officer, Town agents</t>
  </si>
  <si>
    <t>Revenue officer &amp; Town agents</t>
  </si>
  <si>
    <t>Enrollment</t>
  </si>
  <si>
    <t>School attendence register</t>
  </si>
  <si>
    <t>Principal eductaion officer</t>
  </si>
  <si>
    <t>Headteachers &amp; Principal Education officer</t>
  </si>
  <si>
    <t>DHIS2</t>
  </si>
  <si>
    <t>Health statistics</t>
  </si>
  <si>
    <t>HMIS tools</t>
  </si>
  <si>
    <t>Biostatician/CHO</t>
  </si>
  <si>
    <t>Biostat/CHO</t>
  </si>
  <si>
    <t>Solid Waste data</t>
  </si>
  <si>
    <t>Raw data</t>
  </si>
  <si>
    <t>All health statistics</t>
  </si>
  <si>
    <t>Weekly,monthly,Quaterly</t>
  </si>
  <si>
    <t>Education Enrollment</t>
  </si>
  <si>
    <t>Manual &amp;  Electronic</t>
  </si>
  <si>
    <t>Program Budgeting Based System</t>
  </si>
  <si>
    <t>Hard disk</t>
  </si>
  <si>
    <t>Cabinets, soft copies in computer</t>
  </si>
  <si>
    <t>Passwords</t>
  </si>
  <si>
    <t>The system has a data validation rule interms of sending command especialy budgeting and reporting</t>
  </si>
  <si>
    <t xml:space="preserve"> Excel, PBS system</t>
  </si>
  <si>
    <t>Through meetings and Radio talk shows, Barazas, Feedback Mechanisms</t>
  </si>
  <si>
    <t xml:space="preserve">Excel </t>
  </si>
  <si>
    <t>Inadequate funding towords statistical production, Lack of up todate tools and equipements, Capacity gaps in regards to data production process</t>
  </si>
  <si>
    <t>Legal framework which is not well and easily accessed including the documents, Inadequate funding and the little priority during budgeting and planning</t>
  </si>
  <si>
    <t>Increased funding towords statistical production, Provision of refresher trainnings to the technical staff handling statistical production, Provision of up todat tools and equipement for management of data, Easily avail the legal Documents regarding data/ statistical production</t>
  </si>
  <si>
    <t>Statistician</t>
  </si>
  <si>
    <t>M&amp;E</t>
  </si>
  <si>
    <t>Principal Planner</t>
  </si>
  <si>
    <t>City Planner</t>
  </si>
  <si>
    <t>Health Statistics</t>
  </si>
  <si>
    <t>All data types</t>
  </si>
  <si>
    <t>Data analysis, Design of data collection tools and dissemination</t>
  </si>
  <si>
    <t>More or high requests for data without facilitation</t>
  </si>
  <si>
    <t>MoFPED, MoE</t>
  </si>
  <si>
    <t>Limited funding with changing guidelines for planning and budgeting including IPFs</t>
  </si>
  <si>
    <t>Works, Finance, Education</t>
  </si>
  <si>
    <t>UBOS, MoFPED</t>
  </si>
  <si>
    <t>Revenue Data, Administration data, Population data, Planning figures</t>
  </si>
  <si>
    <t xml:space="preserve"> Crimes &amp; Cases</t>
  </si>
  <si>
    <t>No. of crimes and cases registered</t>
  </si>
  <si>
    <t>Formation of police posts</t>
  </si>
  <si>
    <t>Difficult in accessing police and Coart Records</t>
  </si>
  <si>
    <t>People impresioned</t>
  </si>
  <si>
    <t>Number of prisons</t>
  </si>
  <si>
    <t>Filling of the Abstract</t>
  </si>
  <si>
    <t>No access to personal data</t>
  </si>
  <si>
    <t>Statistical Abstract</t>
  </si>
  <si>
    <t>Anuall</t>
  </si>
  <si>
    <t>Statistical Plan</t>
  </si>
  <si>
    <t>Every five years</t>
  </si>
  <si>
    <t xml:space="preserve">Populations </t>
  </si>
  <si>
    <t>E2</t>
  </si>
  <si>
    <t>Uganda Road Fund Act 2008</t>
  </si>
  <si>
    <t>The amount of detail required not the time of implementatio</t>
  </si>
  <si>
    <t>Development plan</t>
  </si>
  <si>
    <t>Transportation</t>
  </si>
  <si>
    <t>NDP3</t>
  </si>
  <si>
    <t>Road Maitenance manual</t>
  </si>
  <si>
    <t>Political leadership</t>
  </si>
  <si>
    <t>Planning, trainning, decision making and resource allocation</t>
  </si>
  <si>
    <t>General public</t>
  </si>
  <si>
    <t>Drainage systems</t>
  </si>
  <si>
    <t>Settlement purposes</t>
  </si>
  <si>
    <t>OPM</t>
  </si>
  <si>
    <t>State of roads</t>
  </si>
  <si>
    <t>Disaster management</t>
  </si>
  <si>
    <t>MOWT</t>
  </si>
  <si>
    <t>All statistics on works &amp; engineerin/ infrastracture</t>
  </si>
  <si>
    <t>Funding</t>
  </si>
  <si>
    <t>Transportation, road network, streetlight, drianage</t>
  </si>
  <si>
    <t>Direct observation , forms developed by department, Tape measure, Survey equipement</t>
  </si>
  <si>
    <t xml:space="preserve">Political leaders in the area, road overseers, </t>
  </si>
  <si>
    <t>Road overseers, City engineer, Surveyors</t>
  </si>
  <si>
    <t>Road Overseers capturing</t>
  </si>
  <si>
    <t>Validation within the departement and then the Acoounting Officer</t>
  </si>
  <si>
    <t>Excel</t>
  </si>
  <si>
    <t>Done by accounting</t>
  </si>
  <si>
    <t>Printed and soft copies shared in TPC Meetings</t>
  </si>
  <si>
    <t>Obtaining data from from the source,Limited staff to capture data, Transport, Techinical Capacity</t>
  </si>
  <si>
    <t>Not fully utilised to inform Decisions, Inadequate funding to fully utilise the data</t>
  </si>
  <si>
    <t>Provide or establish a fund tageting data governence, Having a centralised data management centre, Automation of systems, Capacity building in data managemement.</t>
  </si>
  <si>
    <t>Senior engineer</t>
  </si>
  <si>
    <t>Mechanical engineer</t>
  </si>
  <si>
    <t>Electrical Engineer</t>
  </si>
  <si>
    <t xml:space="preserve">Assistant Engineering </t>
  </si>
  <si>
    <t>Handled on case by by case basis depending on the data area or data required.</t>
  </si>
  <si>
    <t>Road inventory &amp; Condition</t>
  </si>
  <si>
    <t>Category &amp; State</t>
  </si>
  <si>
    <t>Building control and management, Roadmapping, Inventory development and condition assesment.</t>
  </si>
  <si>
    <t>Implenting/ user</t>
  </si>
  <si>
    <t>Interest Influenced</t>
  </si>
  <si>
    <t>Central govt</t>
  </si>
  <si>
    <t>Budget cuts</t>
  </si>
  <si>
    <t>Private Companies</t>
  </si>
  <si>
    <t xml:space="preserve">Implementing/ User </t>
  </si>
  <si>
    <t>Profit oriented</t>
  </si>
  <si>
    <t>Implementing partner in data sharing through monthly, quaterly reporting</t>
  </si>
  <si>
    <t>Financing Partners like MOWT, The city provides data and providing funding</t>
  </si>
  <si>
    <t xml:space="preserve"> 630M</t>
  </si>
  <si>
    <t>906M</t>
  </si>
  <si>
    <t>Road maitenance</t>
  </si>
  <si>
    <t>Road length per Road, Road state, Water coverage, Electricity Coverage, Housing Census, Drainage coverage</t>
  </si>
  <si>
    <t xml:space="preserve"> Housing</t>
  </si>
  <si>
    <t>Type &amp; state</t>
  </si>
  <si>
    <t>For planning</t>
  </si>
  <si>
    <t>Understaffing</t>
  </si>
  <si>
    <t>Status of road and water</t>
  </si>
  <si>
    <t>Funding / capacity gaps</t>
  </si>
  <si>
    <t>Physical and financial Returns report</t>
  </si>
  <si>
    <t>1st Quoter</t>
  </si>
  <si>
    <t>Presented to the ministry and city council</t>
  </si>
  <si>
    <t>Road status</t>
  </si>
  <si>
    <t>Drainage</t>
  </si>
  <si>
    <t>E3</t>
  </si>
  <si>
    <t>Local Governemet Act, section A10, Sub section 1&amp;2 in the 5th schedule, LG Rating Act 2005  Amended 2006</t>
  </si>
  <si>
    <t>Yes with the Rating ACT, issues applying the payment of the LG property tax</t>
  </si>
  <si>
    <t>Rating Act</t>
  </si>
  <si>
    <t>Nature of property owned, Tax exemption</t>
  </si>
  <si>
    <t>LG Act</t>
  </si>
  <si>
    <t>Changing Varoius taxes</t>
  </si>
  <si>
    <t>LG financial &amp; Accounting regulation, 2007</t>
  </si>
  <si>
    <t>Revenue, Expenditure</t>
  </si>
  <si>
    <t>PFMA</t>
  </si>
  <si>
    <t>Rotable tax(Property valuation roll)</t>
  </si>
  <si>
    <t>Guides them on what is supposed to be paid</t>
  </si>
  <si>
    <t>Town Agents</t>
  </si>
  <si>
    <t>Rotable tax &amp; Databases of tax payer</t>
  </si>
  <si>
    <t>In guiding &amp; Assessing the tax payers during rvenue collection</t>
  </si>
  <si>
    <t>Finance department</t>
  </si>
  <si>
    <t>Revenue and expenditure</t>
  </si>
  <si>
    <t>Guides in budgeting</t>
  </si>
  <si>
    <t>Budget</t>
  </si>
  <si>
    <t>Prioritising service delivery, budget allocation by departments</t>
  </si>
  <si>
    <t>Accounting officer</t>
  </si>
  <si>
    <t>Budget, revenues, expediture, databases, consolidated report</t>
  </si>
  <si>
    <t>Overall planning for the city</t>
  </si>
  <si>
    <t>Cell - All properties</t>
  </si>
  <si>
    <t>Format recorded in counter books</t>
  </si>
  <si>
    <t>LC1s &amp; Town agents valuers</t>
  </si>
  <si>
    <t>Owners of properties</t>
  </si>
  <si>
    <t>Hotel Registers</t>
  </si>
  <si>
    <t>Hotel TAX</t>
  </si>
  <si>
    <t>Template by MoLG</t>
  </si>
  <si>
    <t>Hotel owners</t>
  </si>
  <si>
    <t>Revenue officers &amp; politicians</t>
  </si>
  <si>
    <t>Employee database</t>
  </si>
  <si>
    <t>Organisation heads</t>
  </si>
  <si>
    <t>Revenue officer &amp; Head of institutions</t>
  </si>
  <si>
    <t>All businesses</t>
  </si>
  <si>
    <t>Business licence</t>
  </si>
  <si>
    <t>Intergrated Revenue System(IRAS)</t>
  </si>
  <si>
    <t>Business Owners all classes</t>
  </si>
  <si>
    <t>Markets</t>
  </si>
  <si>
    <t>Market rentals</t>
  </si>
  <si>
    <t>Market vendors by category</t>
  </si>
  <si>
    <t>Commercial officer, Principal CDO, Market master</t>
  </si>
  <si>
    <t>Manual payrol</t>
  </si>
  <si>
    <t>July - October every year</t>
  </si>
  <si>
    <t>Business Licenses</t>
  </si>
  <si>
    <t>IRAS - Automated</t>
  </si>
  <si>
    <t xml:space="preserve">IRAS  </t>
  </si>
  <si>
    <t>Property &amp; Hotel tax</t>
  </si>
  <si>
    <t>Manual Template</t>
  </si>
  <si>
    <t>Valuers submit though a software</t>
  </si>
  <si>
    <t>Use provided Templates and automated software systems</t>
  </si>
  <si>
    <t>s</t>
  </si>
  <si>
    <t>Soft copies</t>
  </si>
  <si>
    <t>Back up server at the head office</t>
  </si>
  <si>
    <t>Done using IRAS to analyse and genrate reports</t>
  </si>
  <si>
    <t>Different levels of review</t>
  </si>
  <si>
    <t>Notice boards, summery reports shsred on whatsapp daily</t>
  </si>
  <si>
    <t>All sources of Taxes</t>
  </si>
  <si>
    <t>Designated staff to manage system , Passwords</t>
  </si>
  <si>
    <t>No computers to handle data, No transport provided for data capture, Limited funding for data collection</t>
  </si>
  <si>
    <t>No transport Vehicles, Limited funding for monitoring</t>
  </si>
  <si>
    <t>Provide Transport facilities &amp; funding for data collection, monitoring, Trainning needed in data collection and monitoring, Provide functional resources for comprehensive coverage, Recruit human resource</t>
  </si>
  <si>
    <t>Principal Accountant</t>
  </si>
  <si>
    <t>Senior Revenue officer</t>
  </si>
  <si>
    <t xml:space="preserve">Senior Tax Officer </t>
  </si>
  <si>
    <t>The statistical matters are handled by the city statician</t>
  </si>
  <si>
    <t>Information Technology, Use of statistical packages</t>
  </si>
  <si>
    <t>Users</t>
  </si>
  <si>
    <t>Property Owners</t>
  </si>
  <si>
    <t>Providers,Users</t>
  </si>
  <si>
    <t>Negative attitudes</t>
  </si>
  <si>
    <t>Information share on budget and other stakeholder details to guide &amp; charges</t>
  </si>
  <si>
    <t>Meetings to discuss progress especialy those near the region</t>
  </si>
  <si>
    <t>MoFPED, MoLG, LGFC; Provide templates &amp; funding, MoTIC set tax rates, MoFPED provide charter of accounts</t>
  </si>
  <si>
    <t>Budget, Final Accounts, Financial Reports</t>
  </si>
  <si>
    <t>Financial Reports</t>
  </si>
  <si>
    <t>Quarterly, Bi-annual, Annual</t>
  </si>
  <si>
    <t>Soft copy on email to MoFPED</t>
  </si>
  <si>
    <t xml:space="preserve">Budget </t>
  </si>
  <si>
    <t>Open meetings for public wit press, full council</t>
  </si>
  <si>
    <t>Final Account</t>
  </si>
  <si>
    <t>E4</t>
  </si>
  <si>
    <t>Uganda Road Fund Act 2008, Local Government Act, The Urban Physical Planning Act</t>
  </si>
  <si>
    <t>NPD III</t>
  </si>
  <si>
    <t>Conditon of community Acces Roads</t>
  </si>
  <si>
    <t>City 5 year Development plan</t>
  </si>
  <si>
    <t>Road network(Numbers and categories)</t>
  </si>
  <si>
    <t>Urban Roads Design Manual</t>
  </si>
  <si>
    <t>Standard measurement</t>
  </si>
  <si>
    <t>General specification of construction &amp; maitenance</t>
  </si>
  <si>
    <t>Classes of roads</t>
  </si>
  <si>
    <t>Ministry of works and uganda raod fund</t>
  </si>
  <si>
    <t>Guide allocation of funds(rehabilitation &amp; Maitenance</t>
  </si>
  <si>
    <t>Construction data</t>
  </si>
  <si>
    <t>Guide infrastructure design</t>
  </si>
  <si>
    <t>Carriage way</t>
  </si>
  <si>
    <t>Traffic count</t>
  </si>
  <si>
    <t>Traffic count sheet</t>
  </si>
  <si>
    <t>Interns</t>
  </si>
  <si>
    <t>Raw &amp; Processes data</t>
  </si>
  <si>
    <t>GPS, DCP-Dynamic code presentation</t>
  </si>
  <si>
    <t>External drive</t>
  </si>
  <si>
    <t>Data is validated inhouse by engineering staff</t>
  </si>
  <si>
    <t>Done by Head of department</t>
  </si>
  <si>
    <t xml:space="preserve">By email, print outs </t>
  </si>
  <si>
    <t>Autocard</t>
  </si>
  <si>
    <t>Infrastructure design</t>
  </si>
  <si>
    <t>Paswords are available for the Autocard</t>
  </si>
  <si>
    <t>Understaffing, Lack modern tools for data collection and entry</t>
  </si>
  <si>
    <t>Low appreciation of raw data</t>
  </si>
  <si>
    <t>Sensitization of stakeholders, Trainning of staff, Deploying a statician at departemntal level</t>
  </si>
  <si>
    <t>Principal Executive Engineer</t>
  </si>
  <si>
    <t>By handled by Head of department</t>
  </si>
  <si>
    <t>Trainning in data collection, analysis and computer packages for reporting</t>
  </si>
  <si>
    <t>World Bank</t>
  </si>
  <si>
    <t>Planning Unit- Formal through submission of quarterly reports</t>
  </si>
  <si>
    <t>MOW&amp;T, MOLLH &amp; Urban Devt formal submission of quaterly reports</t>
  </si>
  <si>
    <t>Road Inventory by the Planning Unit, Classes of roads, By the planning unit</t>
  </si>
  <si>
    <t>Metrological Data</t>
  </si>
  <si>
    <t>Rainfall frequency and amount</t>
  </si>
  <si>
    <t>To enable to plann better in road maitenance &amp; Rehabilitation</t>
  </si>
  <si>
    <t>No equipement and human resource, No provision in the city structure</t>
  </si>
  <si>
    <t>Road Design reports</t>
  </si>
  <si>
    <t>Annual, On demand</t>
  </si>
  <si>
    <t>Traffic Count</t>
  </si>
  <si>
    <t>Geotechial</t>
  </si>
  <si>
    <t>E5</t>
  </si>
  <si>
    <t>5 year development plan, 5 year Solid waste management intergrated strategy</t>
  </si>
  <si>
    <t>% of restored areas (Wetlands), % Area of tree coverage/ planting</t>
  </si>
  <si>
    <t>National Environment Standard &amp; Guidelines</t>
  </si>
  <si>
    <t>NEMA,MEMD, MLHID</t>
  </si>
  <si>
    <t>No. of degraded wetlands, No. of facilities with approved EIAs</t>
  </si>
  <si>
    <t>To establish the Level of compliance</t>
  </si>
  <si>
    <t>Council</t>
  </si>
  <si>
    <t>Volumes of generated waste &amp; collected</t>
  </si>
  <si>
    <t>Allocation of resources</t>
  </si>
  <si>
    <t>Road user</t>
  </si>
  <si>
    <t>Forestry</t>
  </si>
  <si>
    <t>Acreage</t>
  </si>
  <si>
    <t xml:space="preserve">Community  </t>
  </si>
  <si>
    <t>Technical staff in the department</t>
  </si>
  <si>
    <t>Rivers &amp; streams</t>
  </si>
  <si>
    <t>Length &amp; Volume of water</t>
  </si>
  <si>
    <t>Composit site collection centers</t>
  </si>
  <si>
    <t>Quantity &amp; Quality, No. of collection centers</t>
  </si>
  <si>
    <t>Weigh Bridge</t>
  </si>
  <si>
    <t>Private waste colectors, Designated Persons such as Site supervisors, Data entry clerks</t>
  </si>
  <si>
    <t xml:space="preserve">Acreage of forestry </t>
  </si>
  <si>
    <t>Waste volumes</t>
  </si>
  <si>
    <t>Weigh bridge Data sheet</t>
  </si>
  <si>
    <t xml:space="preserve">Manual  </t>
  </si>
  <si>
    <t>Acreage of wetlands</t>
  </si>
  <si>
    <t>Data sheets</t>
  </si>
  <si>
    <t>External drives</t>
  </si>
  <si>
    <t>Computer Password</t>
  </si>
  <si>
    <t>Done sometimes</t>
  </si>
  <si>
    <t>Data analysis on waste has been done to enable determination of how much fees we are to chrage the generators</t>
  </si>
  <si>
    <t>Measurement and spot/sample clerks</t>
  </si>
  <si>
    <t>Through stakeholder meetings</t>
  </si>
  <si>
    <t>SPSS</t>
  </si>
  <si>
    <t>Reports on waste</t>
  </si>
  <si>
    <t>Analysis</t>
  </si>
  <si>
    <t>Installation of Antiviruses</t>
  </si>
  <si>
    <t>Lack of tools and equipement</t>
  </si>
  <si>
    <t>Poor access to data, Lack of updated softwares</t>
  </si>
  <si>
    <t>Have a centralised database that is easily accessed, Acquire updated data analysis softwares</t>
  </si>
  <si>
    <t>Have a statician for the city</t>
  </si>
  <si>
    <t>GIS &amp; Remote Sensing</t>
  </si>
  <si>
    <t>Maps(Geographical)</t>
  </si>
  <si>
    <t>Solid waste management</t>
  </si>
  <si>
    <t>Volumes &amp; Characteristics of waste</t>
  </si>
  <si>
    <t>Data analysis, Data protection &amp; Security</t>
  </si>
  <si>
    <t>Rsource allocation</t>
  </si>
  <si>
    <t>Non Release of funds</t>
  </si>
  <si>
    <t>Policy, compliace</t>
  </si>
  <si>
    <t>Data source</t>
  </si>
  <si>
    <t>Planning Unit- collection &amp; analysis, Physical Unit- Colletion of data</t>
  </si>
  <si>
    <t>Jinja- Data &amp; information sharing</t>
  </si>
  <si>
    <t>NEMA- Data collection and analysis, data collection gadgets(phones), MLHUD - Data collection tools GPS &amp; Noise Meters</t>
  </si>
  <si>
    <t>Data collection on waste management</t>
  </si>
  <si>
    <t>Acreage of Area Under Tree coverage, Wetland coverage, Solid waste (generation, collection &amp; Treatment), Water Quality &amp; Quantity</t>
  </si>
  <si>
    <t xml:space="preserve"> Waste Volumes </t>
  </si>
  <si>
    <t>Daily generation &amp; collection</t>
  </si>
  <si>
    <t>Guide resource allocation</t>
  </si>
  <si>
    <t>Lack of weigh bridge</t>
  </si>
  <si>
    <t>Seasonal</t>
  </si>
  <si>
    <t>Guide on the kind of interventions to take</t>
  </si>
  <si>
    <t>% Area under Tree/ Wetland coverage</t>
  </si>
  <si>
    <t>Lack of tool &amp; Equipement</t>
  </si>
  <si>
    <t xml:space="preserve">Waste </t>
  </si>
  <si>
    <t>Reports, Meetings</t>
  </si>
  <si>
    <t>Waste Volumes</t>
  </si>
  <si>
    <t>Area of Tree coverage</t>
  </si>
  <si>
    <t>Area of wetland coverage</t>
  </si>
  <si>
    <t>E6</t>
  </si>
  <si>
    <t xml:space="preserve">Forest </t>
  </si>
  <si>
    <t>Data collection forms</t>
  </si>
  <si>
    <t>Environment office, LCs</t>
  </si>
  <si>
    <t>Solid waste collected</t>
  </si>
  <si>
    <t>EXCEL</t>
  </si>
  <si>
    <t>Independent tools for data collection</t>
  </si>
  <si>
    <t>Inadequate staffing</t>
  </si>
  <si>
    <t>Recruit staff</t>
  </si>
  <si>
    <t>Statitian Office</t>
  </si>
  <si>
    <t>Solid Waste Data</t>
  </si>
  <si>
    <t>Waste Generated</t>
  </si>
  <si>
    <t>Report Publication</t>
  </si>
  <si>
    <t>National Environment Act</t>
  </si>
  <si>
    <t>Data, Report</t>
  </si>
  <si>
    <t>Waste management Act</t>
  </si>
  <si>
    <t>PPUMIS (Physical Planning &amp; Urban Management Information System)</t>
  </si>
  <si>
    <t>Planning Unit</t>
  </si>
  <si>
    <t>Plans and land titles</t>
  </si>
  <si>
    <t>Reporting</t>
  </si>
  <si>
    <t>Waste managent Data</t>
  </si>
  <si>
    <t>Sensitisation</t>
  </si>
  <si>
    <t>MOLHUD</t>
  </si>
  <si>
    <t>Plan approved</t>
  </si>
  <si>
    <t>Disposal Sites</t>
  </si>
  <si>
    <t>Pens, Books, and GPS</t>
  </si>
  <si>
    <t>P.P</t>
  </si>
  <si>
    <t>E.O</t>
  </si>
  <si>
    <t>Titling &amp; Budgeting</t>
  </si>
  <si>
    <t>Pens, Books, GPS</t>
  </si>
  <si>
    <t>Data Clerk</t>
  </si>
  <si>
    <t>Field Inspection</t>
  </si>
  <si>
    <t>Pens, Books, Camera &amp; GPS</t>
  </si>
  <si>
    <t>Industries</t>
  </si>
  <si>
    <t>Waste, Land, Natural Resources, Wetlsnds</t>
  </si>
  <si>
    <t>Computer, Printer, Scanner</t>
  </si>
  <si>
    <t>N1</t>
  </si>
  <si>
    <t>Field collection</t>
  </si>
  <si>
    <t>Vehicles</t>
  </si>
  <si>
    <t>Land</t>
  </si>
  <si>
    <t>GPS, Measurement</t>
  </si>
  <si>
    <t>Yearly</t>
  </si>
  <si>
    <t>Mortorcycle</t>
  </si>
  <si>
    <t>This is done by creating templates and enetring it in the computer</t>
  </si>
  <si>
    <t>Computer, External drives, and Email</t>
  </si>
  <si>
    <t>External Drives</t>
  </si>
  <si>
    <t>Security guard, Use of passwords</t>
  </si>
  <si>
    <t>We carryout data validation through comparing with existing National Information and Natinal Population Census</t>
  </si>
  <si>
    <t>We use SPSS,GIS, &amp; Survey equipenment for analysis</t>
  </si>
  <si>
    <t>Planner to validate</t>
  </si>
  <si>
    <t>Radio talk shows, community meeting</t>
  </si>
  <si>
    <t>Petrol Stations, Traffic, Boda boda stages</t>
  </si>
  <si>
    <t>We deployed security guard, use computer passwords, Locking of the doors, use of anti virus.</t>
  </si>
  <si>
    <t>Lack of subscriptions, Power shortage, Inadequate fund, Lack of adequate equpiement, Staffing shortage</t>
  </si>
  <si>
    <t>Lack of coordinates, Inadequate staff,Lack of Equipement</t>
  </si>
  <si>
    <t>Capacity buiding, Recruitment of staffs, Procuremen of equipement/ database software</t>
  </si>
  <si>
    <t>Surveying</t>
  </si>
  <si>
    <t>Titles, Deep plans, Coordinates</t>
  </si>
  <si>
    <t>Mapping</t>
  </si>
  <si>
    <t>Maps coordinates</t>
  </si>
  <si>
    <t>GIS Trainning, Data Management, Storage and Analysis</t>
  </si>
  <si>
    <t>Producer,Financier,Implementing partner, user</t>
  </si>
  <si>
    <t>Supervisory, Centralised</t>
  </si>
  <si>
    <t>MOLG</t>
  </si>
  <si>
    <t>Centralised</t>
  </si>
  <si>
    <t>MOEMD</t>
  </si>
  <si>
    <t>CDF</t>
  </si>
  <si>
    <t>We collaborate with Lira city departments through data and information sharing, They also conduct capacity trainning and financing</t>
  </si>
  <si>
    <t>We collaborate with other cities through benchmaking and information sharing</t>
  </si>
  <si>
    <t>They provide technical support and supervisory roles, They provide trainning and capacity building</t>
  </si>
  <si>
    <t>Hotels, Petrol stations and industries, Area coverage, Wetland coverage, Waste generation</t>
  </si>
  <si>
    <t>Land Area Coverage</t>
  </si>
  <si>
    <t>Orderly revenue</t>
  </si>
  <si>
    <t>Forest</t>
  </si>
  <si>
    <t>PDDs</t>
  </si>
  <si>
    <t>Standard</t>
  </si>
  <si>
    <t>Incomplete Map</t>
  </si>
  <si>
    <t>Leasehold</t>
  </si>
  <si>
    <t>Deed plan</t>
  </si>
  <si>
    <t>Titles</t>
  </si>
  <si>
    <t>Building Plan</t>
  </si>
  <si>
    <t>E7</t>
  </si>
  <si>
    <t>The Physical planning Act 2010</t>
  </si>
  <si>
    <t>Data collected depends on one expertise and training, No clear standards</t>
  </si>
  <si>
    <t>Physical planning Act 2010</t>
  </si>
  <si>
    <t>PDP</t>
  </si>
  <si>
    <t>Physical Development plan (PDP)</t>
  </si>
  <si>
    <t>Utilities, Roads, schools</t>
  </si>
  <si>
    <t>National Physical Planning Standards &amp; guidelines</t>
  </si>
  <si>
    <t>Densities of Land Uses and Population</t>
  </si>
  <si>
    <t>Detailed plans for places</t>
  </si>
  <si>
    <t>Survey Purposes</t>
  </si>
  <si>
    <t>Budgeting and Allocation</t>
  </si>
  <si>
    <t>Cities Alliances</t>
  </si>
  <si>
    <t>Uganda Police</t>
  </si>
  <si>
    <t>Maps, Image photos</t>
  </si>
  <si>
    <t>Security - sport mapping</t>
  </si>
  <si>
    <t>Building, Demacations, Maps</t>
  </si>
  <si>
    <t>Boundery Demacations</t>
  </si>
  <si>
    <t>Shape files</t>
  </si>
  <si>
    <t>Datasets</t>
  </si>
  <si>
    <t>GIS expert</t>
  </si>
  <si>
    <t>Codaster sheets</t>
  </si>
  <si>
    <t>Com. Mapping Surveys</t>
  </si>
  <si>
    <t>Community, LC1, Planning office</t>
  </si>
  <si>
    <t>Households &amp; Landlords</t>
  </si>
  <si>
    <t>Household size &amp; Housing income levels</t>
  </si>
  <si>
    <t>Land demarcation</t>
  </si>
  <si>
    <t>GPS, Land inventory forms</t>
  </si>
  <si>
    <t>Land lords/ Owners</t>
  </si>
  <si>
    <t>Staff Surveyor</t>
  </si>
  <si>
    <t>Land Inventory</t>
  </si>
  <si>
    <t>GPS (Manua &amp; Auto)</t>
  </si>
  <si>
    <t>Cordinate system</t>
  </si>
  <si>
    <t>Dailly (Depends on Demand)</t>
  </si>
  <si>
    <t>Auto Card &amp;n Arch GIS</t>
  </si>
  <si>
    <t>Data generated is stored in excel of CSV format</t>
  </si>
  <si>
    <t>Keep soft copies and hard copies in the physical planning office and staff surveyor</t>
  </si>
  <si>
    <t>Data is accessed upon request through writing, Passwords are also used</t>
  </si>
  <si>
    <t>Data is in taken at Jinja MLG for possible shifts, checks and proper Geo-referencing</t>
  </si>
  <si>
    <t>System analysis basically in the software of GIS and excel</t>
  </si>
  <si>
    <t>There standard checks of data capture (UTM 36N, WGS 1984)</t>
  </si>
  <si>
    <t>Survey layouts and Maps on community notice boards, reports</t>
  </si>
  <si>
    <t>Statistical records, Vegetation, Population, Road infrastructure</t>
  </si>
  <si>
    <t>User Name and password</t>
  </si>
  <si>
    <t>Inadequate skills in software manipulation</t>
  </si>
  <si>
    <t>Data utilisation and informing decisions is still low</t>
  </si>
  <si>
    <t>Centralised data Management system in the city</t>
  </si>
  <si>
    <t>Senior staff</t>
  </si>
  <si>
    <t>Every staff in the department has ability to generate &amp; mange data</t>
  </si>
  <si>
    <t xml:space="preserve">GIS  </t>
  </si>
  <si>
    <t>Spatial Data</t>
  </si>
  <si>
    <t>GIS &amp; Auto card to other staff who do not have the skills</t>
  </si>
  <si>
    <t>Reliability is low</t>
  </si>
  <si>
    <t>Producer, financier, Implementing partner</t>
  </si>
  <si>
    <t>Miss matches in data</t>
  </si>
  <si>
    <t>Status of land registration, Tanure of ownership of land in the city, Property Valuation for ground rent, Data on Property/ Record on Plot files, Street Naming and plot Numbering</t>
  </si>
  <si>
    <t>Codastre/ City layout</t>
  </si>
  <si>
    <t>Coverage for entire city</t>
  </si>
  <si>
    <t>No internet provision, No current updated cadastre &amp; Image</t>
  </si>
  <si>
    <t>Orthophoto for city , Satelite image</t>
  </si>
  <si>
    <t>215 sq KM</t>
  </si>
  <si>
    <t>Budget / Funding</t>
  </si>
  <si>
    <t>Making development decissions of boundery/ ownership, service provision</t>
  </si>
  <si>
    <t>Valuation Roll</t>
  </si>
  <si>
    <t>After 10 years</t>
  </si>
  <si>
    <t>Report, Display on Notice board</t>
  </si>
  <si>
    <t>Property data on ownership(Title)</t>
  </si>
  <si>
    <t>Freehold N/A, Leasehold</t>
  </si>
  <si>
    <t>Done by Individuals</t>
  </si>
  <si>
    <t>Plot files/ Private</t>
  </si>
  <si>
    <t>Map/Cadastre</t>
  </si>
  <si>
    <t>5 - 10 years</t>
  </si>
  <si>
    <t>PDP in 2009/19, 2022/2032</t>
  </si>
  <si>
    <t>Digital/Internet</t>
  </si>
  <si>
    <t>Monthly, Quaterly, Annual</t>
  </si>
  <si>
    <t>Up todate</t>
  </si>
  <si>
    <t>Meeting to committee of council</t>
  </si>
  <si>
    <t>Cadastre/ Maps</t>
  </si>
  <si>
    <t>Orthophoto/Image</t>
  </si>
  <si>
    <t>Valuation Data</t>
  </si>
  <si>
    <t>Title Deed</t>
  </si>
  <si>
    <t>E8</t>
  </si>
  <si>
    <t>HMIS, Stardar Operating procedures</t>
  </si>
  <si>
    <t>All health Indicators</t>
  </si>
  <si>
    <t>Soroti City- solid waste mangement</t>
  </si>
  <si>
    <t>HMIS SOPs</t>
  </si>
  <si>
    <t>All health indicators</t>
  </si>
  <si>
    <t>MOH</t>
  </si>
  <si>
    <t>Policy direction</t>
  </si>
  <si>
    <t>Ips/CSOs</t>
  </si>
  <si>
    <t>LGs</t>
  </si>
  <si>
    <t>Policy direction, Planning &amp; Budgeting</t>
  </si>
  <si>
    <t>Medical Records Assistants</t>
  </si>
  <si>
    <t>Biostat &amp; CHO</t>
  </si>
  <si>
    <t>All health Statistics</t>
  </si>
  <si>
    <t>Manual &amp; Electronic</t>
  </si>
  <si>
    <t>Weekly, Monthly, Quaterly, Annualy</t>
  </si>
  <si>
    <t>Raw</t>
  </si>
  <si>
    <t>Captured using DHIS2 tool</t>
  </si>
  <si>
    <t>Soft copies in soft ware, Hard copies stored in the files and filling cabinet</t>
  </si>
  <si>
    <t>Software backup, Sharing Duplicate copies with Health Facilities &amp; Health Office</t>
  </si>
  <si>
    <t>Use of data credentials that Restricts use to an authorised persons</t>
  </si>
  <si>
    <t>Automated Data Validation system by DHIS2 tool</t>
  </si>
  <si>
    <t>By DHIS2</t>
  </si>
  <si>
    <t>Quality review meeting, Annual review meetins, Data cleaning, Monthly, Quaterly, Quality checks on the tools</t>
  </si>
  <si>
    <t>Quaterly review meeting, Annual Review meeting, Support supervision</t>
  </si>
  <si>
    <t>DHIS2 Tool</t>
  </si>
  <si>
    <t>Use of User Credentials - Limited User rights</t>
  </si>
  <si>
    <t>Inadequate and lack of equipement eg Computers, Laptops, Insuficient funds, Limited skills</t>
  </si>
  <si>
    <t>Limited skills to produce quality data, Limited facilities/ equipement, Limited access to internet</t>
  </si>
  <si>
    <t>Provide mordern equipement, trainning all staff, Conducting performance reviews, meetings involving all stakeholders including political leaders, Improve access and affordability to Internet</t>
  </si>
  <si>
    <t>City Health Officer</t>
  </si>
  <si>
    <t>Ass CHO</t>
  </si>
  <si>
    <t>Senior Health Educator</t>
  </si>
  <si>
    <t>Health &amp; Safety officer</t>
  </si>
  <si>
    <t>Biostat</t>
  </si>
  <si>
    <t>Ministry of Health</t>
  </si>
  <si>
    <t>Producer, Financier, User</t>
  </si>
  <si>
    <t>Continuosly changing guidelines</t>
  </si>
  <si>
    <t>Civil Society Organisations</t>
  </si>
  <si>
    <t>Specific interest</t>
  </si>
  <si>
    <t>Local Governments</t>
  </si>
  <si>
    <t>Lack of funding</t>
  </si>
  <si>
    <t>Local Community</t>
  </si>
  <si>
    <t>Limited Awareness</t>
  </si>
  <si>
    <t>Health Workers</t>
  </si>
  <si>
    <t>Poor Atitude</t>
  </si>
  <si>
    <t>Education Depart - School enrolment Vs Latrine Coverage ( Learner stance Ratio), Planning department- planning and forecasting, Council - Policy formulation/ policy direction</t>
  </si>
  <si>
    <t>Ministry of Finance Planning &amp; Economic development - Forecasting &amp; Planning, Ministry of Eductaion &amp; Sports - Sanitation facilities coverage</t>
  </si>
  <si>
    <t>Waste Generated &amp; Managed, HIV Infection rate, Maternal child, reproductive health, Births &amp; Deaths, Doctor patient Ratio, Latrine coverage, Safe water coverage, Number of private health facilities, clinics, drugshops, pharmacies etc</t>
  </si>
  <si>
    <t>Private Health Facilities</t>
  </si>
  <si>
    <t>Number and Location</t>
  </si>
  <si>
    <t>Determine Policy</t>
  </si>
  <si>
    <t>Not yet collected</t>
  </si>
  <si>
    <t>Latrine Coverage</t>
  </si>
  <si>
    <t>OPD Attendence</t>
  </si>
  <si>
    <t>Immunisation Coverage</t>
  </si>
  <si>
    <t>TB/HIV</t>
  </si>
  <si>
    <t>Family Planning</t>
  </si>
  <si>
    <t>Sanitation Coverage</t>
  </si>
  <si>
    <t>MCH Data</t>
  </si>
  <si>
    <t>N2</t>
  </si>
  <si>
    <t>Local Government Act Cap 243</t>
  </si>
  <si>
    <t>Safe Disposal of waste</t>
  </si>
  <si>
    <t>Public Health Act Cap 281</t>
  </si>
  <si>
    <t>Prevention of outbreaks</t>
  </si>
  <si>
    <t>NEMA Act 2000</t>
  </si>
  <si>
    <t>Environment Protection</t>
  </si>
  <si>
    <t>Principal Medical officer</t>
  </si>
  <si>
    <t>No. of gabbage Tons collected</t>
  </si>
  <si>
    <t>For planning purposes</t>
  </si>
  <si>
    <t>Town Clerk office</t>
  </si>
  <si>
    <t>Use for effective Resource Allocation</t>
  </si>
  <si>
    <t>Types of waste generated</t>
  </si>
  <si>
    <t>Advocating For resources</t>
  </si>
  <si>
    <t>Health Department</t>
  </si>
  <si>
    <t>Waste Management</t>
  </si>
  <si>
    <t>PHI, Health Assistants &amp; Health Inspectors</t>
  </si>
  <si>
    <t>Different Types of wastes Generated</t>
  </si>
  <si>
    <t>For guiding city waste management activities</t>
  </si>
  <si>
    <t xml:space="preserve">Waste Management </t>
  </si>
  <si>
    <t>Monthly &amp; Quaterly</t>
  </si>
  <si>
    <t>Data is captured manually using data collection tols</t>
  </si>
  <si>
    <t>By filling them in Box files</t>
  </si>
  <si>
    <t>Lockable rooms</t>
  </si>
  <si>
    <t>Check accuracy &amp; Completeness</t>
  </si>
  <si>
    <t>Summeries are done</t>
  </si>
  <si>
    <t>Reports sharing And technical planning meetings</t>
  </si>
  <si>
    <t>No computers, No Internet</t>
  </si>
  <si>
    <t xml:space="preserve">Staffing Gaps  </t>
  </si>
  <si>
    <t>Recruitment of staffs, Procurement of Quality Computers, Trainnings</t>
  </si>
  <si>
    <t>PHI</t>
  </si>
  <si>
    <t>Senior Health Inspector</t>
  </si>
  <si>
    <t>Health Inspectors</t>
  </si>
  <si>
    <t>Health Assistants</t>
  </si>
  <si>
    <t>Manual Handle</t>
  </si>
  <si>
    <t>Trainning on computer softwares, Data analysis</t>
  </si>
  <si>
    <t>Council Body</t>
  </si>
  <si>
    <t>Advocacy</t>
  </si>
  <si>
    <t>Lack of knowledge in waste mangement, Lack of funds to support needy areas</t>
  </si>
  <si>
    <t>Techincal Team</t>
  </si>
  <si>
    <t>Business Community</t>
  </si>
  <si>
    <t>Participation in Revenue collection</t>
  </si>
  <si>
    <t>Lack of sensitisation</t>
  </si>
  <si>
    <t>NGOs</t>
  </si>
  <si>
    <t>Supporting Governement Programs</t>
  </si>
  <si>
    <t>Lack of joint planning and budgeting</t>
  </si>
  <si>
    <t>Linkge through planning department</t>
  </si>
  <si>
    <t>N3</t>
  </si>
  <si>
    <t>PFMA Act</t>
  </si>
  <si>
    <t>Resgister in the system</t>
  </si>
  <si>
    <t>Approved payments &amp; Receipts</t>
  </si>
  <si>
    <t>Rating Manual</t>
  </si>
  <si>
    <t>Revenue Statistics</t>
  </si>
  <si>
    <t>Acertaining their enrolments</t>
  </si>
  <si>
    <t>Accounting Officer</t>
  </si>
  <si>
    <t>For descission making</t>
  </si>
  <si>
    <t xml:space="preserve">Revenue  </t>
  </si>
  <si>
    <t>Perecentage Resource Allocation, Planning &amp; Budgeting, Head of finance</t>
  </si>
  <si>
    <t>For decission making and planninhg</t>
  </si>
  <si>
    <t>Trade License</t>
  </si>
  <si>
    <t>Taxes</t>
  </si>
  <si>
    <t>Manua system</t>
  </si>
  <si>
    <t>Town agents &amp; Accounts</t>
  </si>
  <si>
    <t>Accounts, Town agents</t>
  </si>
  <si>
    <t>Hotel Tax</t>
  </si>
  <si>
    <t>Town agents, Accounts, GISOs</t>
  </si>
  <si>
    <t>Accounts Staff &amp; Enforcements</t>
  </si>
  <si>
    <t>Rentals</t>
  </si>
  <si>
    <t>IRAS &amp; Manual</t>
  </si>
  <si>
    <t>Local service Tax</t>
  </si>
  <si>
    <t>Town agents &amp; Accounts &amp; Enforcement</t>
  </si>
  <si>
    <t>Ground Rent</t>
  </si>
  <si>
    <t>Rent</t>
  </si>
  <si>
    <t>Accounts</t>
  </si>
  <si>
    <t>Property rates</t>
  </si>
  <si>
    <t>Door to door visits</t>
  </si>
  <si>
    <t>Manuals</t>
  </si>
  <si>
    <t>Trade license</t>
  </si>
  <si>
    <t>Use of Revenue registers of various sources</t>
  </si>
  <si>
    <t>Use of both hard and soft copies</t>
  </si>
  <si>
    <t xml:space="preserve">Use of passwords  </t>
  </si>
  <si>
    <t>Data validation is done at a weekly basis</t>
  </si>
  <si>
    <t>Mondatory fields are captured</t>
  </si>
  <si>
    <t>Internet, phone calls &amp; face to face meetings</t>
  </si>
  <si>
    <t>General</t>
  </si>
  <si>
    <t>It is protected by giving passwords to the responsible officer</t>
  </si>
  <si>
    <t>Network challenges, Data purchase due to inadequate funds, Awareness challenges by tax payers, Inadequate logitics in terms of Transport</t>
  </si>
  <si>
    <t>Flactuating internet services, Tax payers not aware of the new charges especially payments using PRNS (Payment Reference Number), Power cut offs</t>
  </si>
  <si>
    <t>Installation of stable internet networks, Standby generator incase power cuts off, Tax payers awareness</t>
  </si>
  <si>
    <t>Principal revenue officer</t>
  </si>
  <si>
    <t>Revenue officer</t>
  </si>
  <si>
    <t>Finance officer</t>
  </si>
  <si>
    <t>Statistics are handled by the revenue officer</t>
  </si>
  <si>
    <t>Trainning experts ICT</t>
  </si>
  <si>
    <t>Revenue collection</t>
  </si>
  <si>
    <t>Techniques of collection</t>
  </si>
  <si>
    <t>Training on data management, Equiping in use of the gadgets for data management, Mentoring</t>
  </si>
  <si>
    <t>Cordination of document issue</t>
  </si>
  <si>
    <t>High expectations</t>
  </si>
  <si>
    <t>Maintenance &amp; Management of registers</t>
  </si>
  <si>
    <t>Accessibility of data</t>
  </si>
  <si>
    <t>Registration</t>
  </si>
  <si>
    <t>Lack of awareness</t>
  </si>
  <si>
    <t>Revenue statistics, Needs Assesment reports</t>
  </si>
  <si>
    <t>We share statistics with ministry of finance, UBOS, Ministry of LG</t>
  </si>
  <si>
    <t xml:space="preserve">Revenue Data  </t>
  </si>
  <si>
    <t>5 Years</t>
  </si>
  <si>
    <t>City Revenue</t>
  </si>
  <si>
    <t>N4</t>
  </si>
  <si>
    <t>Primary Health Care</t>
  </si>
  <si>
    <t>PHC</t>
  </si>
  <si>
    <t>Housing Sanitation Book</t>
  </si>
  <si>
    <t>House Hold Sanitation</t>
  </si>
  <si>
    <t>Health Facility</t>
  </si>
  <si>
    <t>Daily, weekly, monthly, Quaterly, Annual reports</t>
  </si>
  <si>
    <t>Evaluation</t>
  </si>
  <si>
    <t>Ministry Of health</t>
  </si>
  <si>
    <t>Health facility</t>
  </si>
  <si>
    <t>OPD, MCH, LAB, IPD</t>
  </si>
  <si>
    <t>Registers, forms</t>
  </si>
  <si>
    <t>Health workers</t>
  </si>
  <si>
    <t>Health Information Assistant</t>
  </si>
  <si>
    <t xml:space="preserve">Community </t>
  </si>
  <si>
    <t>ICCM, TB, Intergrated Out reaches</t>
  </si>
  <si>
    <t>Registers, Immunisation Registers, Tally sheets</t>
  </si>
  <si>
    <t>Health Workers, VHTs, LC1s</t>
  </si>
  <si>
    <t>Health Workers, VHTs</t>
  </si>
  <si>
    <t>City Business, District Solid waste data</t>
  </si>
  <si>
    <t>Capacity of truck filed form</t>
  </si>
  <si>
    <t>Landfill attendant, Driver</t>
  </si>
  <si>
    <t>City Health Office</t>
  </si>
  <si>
    <t>Health Worker</t>
  </si>
  <si>
    <t xml:space="preserve">Biostatician </t>
  </si>
  <si>
    <t>Registers, HMIS</t>
  </si>
  <si>
    <t>City business district</t>
  </si>
  <si>
    <t>Monthly - hard copy</t>
  </si>
  <si>
    <t>Health facilities</t>
  </si>
  <si>
    <t xml:space="preserve">Hard copies  </t>
  </si>
  <si>
    <t>Data is captured manually from the registers</t>
  </si>
  <si>
    <t>Data is stored manually &amp; soft copy in the DHIS</t>
  </si>
  <si>
    <t>DHIS</t>
  </si>
  <si>
    <t>Data is entered in computers that have passwords</t>
  </si>
  <si>
    <t>Use of the DHIS Tool</t>
  </si>
  <si>
    <t>It is analysed by the Biostaticians after capturing all information</t>
  </si>
  <si>
    <t>Quaterly review meetings, Assesments, refresher trainning, monitoring, suport supervision</t>
  </si>
  <si>
    <t>Dissemination is done through media,hard copy, and meetings</t>
  </si>
  <si>
    <t xml:space="preserve">DHIS </t>
  </si>
  <si>
    <t>Health facility records/reports</t>
  </si>
  <si>
    <t>Sanitation report</t>
  </si>
  <si>
    <t>Very Secure because of passwords</t>
  </si>
  <si>
    <t>Lack of Electricity in some facilities, Lack of transport to the far facilities, Lack of bundles for Internet services</t>
  </si>
  <si>
    <t>Inadeqaute space for proper storage of the files, Inadequate knoeledge of some personels</t>
  </si>
  <si>
    <t xml:space="preserve">Provision of a database for the entire Health department, Refresher trainning on mangement of data, </t>
  </si>
  <si>
    <t>Principal Medical Officer</t>
  </si>
  <si>
    <t>Health Educator</t>
  </si>
  <si>
    <t>Biostatician</t>
  </si>
  <si>
    <t>Health Information Assistants</t>
  </si>
  <si>
    <t>Data at facilities</t>
  </si>
  <si>
    <t>All the health Information Assistants, Health Fcility Incharges, &amp; Health Workers &amp; Biostaticians</t>
  </si>
  <si>
    <t>All data generated and used for planning and the city budget/ PBS</t>
  </si>
  <si>
    <t>Delayed funding</t>
  </si>
  <si>
    <t>City Authority</t>
  </si>
  <si>
    <t>Enabel/Rhites</t>
  </si>
  <si>
    <t>Implemwenting Partner</t>
  </si>
  <si>
    <t>Shortlined</t>
  </si>
  <si>
    <t xml:space="preserve">Benchmarking  </t>
  </si>
  <si>
    <t>Monitoring of Health, LG</t>
  </si>
  <si>
    <t>Tonnage of Gabbage collected from the entire city, The disease burden currently in the city, Prepareness for Emergencies</t>
  </si>
  <si>
    <t>Total Population</t>
  </si>
  <si>
    <t>Number of the population</t>
  </si>
  <si>
    <t>Setting Targets</t>
  </si>
  <si>
    <t>Not yet Captured</t>
  </si>
  <si>
    <t>Health Information</t>
  </si>
  <si>
    <t>House hold sanitation</t>
  </si>
  <si>
    <t>Solid waste</t>
  </si>
  <si>
    <t>Anually</t>
  </si>
  <si>
    <t>Software</t>
  </si>
  <si>
    <t>N5</t>
  </si>
  <si>
    <t>9 Education</t>
  </si>
  <si>
    <t>EMIS Form</t>
  </si>
  <si>
    <t>Collect Anually School Data</t>
  </si>
  <si>
    <t>Stakeholders</t>
  </si>
  <si>
    <t>School</t>
  </si>
  <si>
    <t>Enrollment, School Assets, Teaching Staff, Orphans, Rufugees</t>
  </si>
  <si>
    <t>EMIS form</t>
  </si>
  <si>
    <t>Head Teachers</t>
  </si>
  <si>
    <t>Inspectors of schools, Education Officer</t>
  </si>
  <si>
    <t>Schools</t>
  </si>
  <si>
    <t>Filling Checklist</t>
  </si>
  <si>
    <t>EMIS forms are filled in hard copies and submitted</t>
  </si>
  <si>
    <t>Hard copies are filled and entered in soft copy</t>
  </si>
  <si>
    <t>Saved in the system</t>
  </si>
  <si>
    <t>We let out data in hard copies only</t>
  </si>
  <si>
    <t>We do data cleaning in the system</t>
  </si>
  <si>
    <t>Done Online in the System (EMIS)</t>
  </si>
  <si>
    <t>Managed by the Data entrant, however each member of the department had access</t>
  </si>
  <si>
    <t>School login to the system to access the data</t>
  </si>
  <si>
    <t>Delay in school</t>
  </si>
  <si>
    <t>The data entrant is not permanent</t>
  </si>
  <si>
    <t>Institute back position of data Entrant in the structure.</t>
  </si>
  <si>
    <t>Principal &amp; Education Officer</t>
  </si>
  <si>
    <t>Inspector of schools</t>
  </si>
  <si>
    <t>Education Office Admin</t>
  </si>
  <si>
    <t>Education Officer SN</t>
  </si>
  <si>
    <t xml:space="preserve">Assistant inspector of schools </t>
  </si>
  <si>
    <t>Data Analysis</t>
  </si>
  <si>
    <t>Development</t>
  </si>
  <si>
    <t>Partners</t>
  </si>
  <si>
    <t>Parents</t>
  </si>
  <si>
    <t>SMC/BOG</t>
  </si>
  <si>
    <t>Enrollment of learners in school, School Assets</t>
  </si>
  <si>
    <t>N6</t>
  </si>
  <si>
    <t>The Local Government ACT (cap, 243) Amended Part II</t>
  </si>
  <si>
    <t>Implementation of the frameworks eg the National Land Use Regulatory &amp; Compliance Framewrok and the Land Acquisition frameworks</t>
  </si>
  <si>
    <t>Land acquisition framework</t>
  </si>
  <si>
    <t>PAPs affected Compasated</t>
  </si>
  <si>
    <t>National Land - Use regulatory &amp; Compliance Framework</t>
  </si>
  <si>
    <t>Building Plans Received, approved and deffered</t>
  </si>
  <si>
    <t>Physical Planning Standard guidelines</t>
  </si>
  <si>
    <t>Number of services, distribution per Neighbourhood.</t>
  </si>
  <si>
    <t>Lower Local Government Performance Assesement manual</t>
  </si>
  <si>
    <t>Wetlands, Rivers, Lakes protected</t>
  </si>
  <si>
    <t>Provide Donation</t>
  </si>
  <si>
    <t>Natural Resources Data</t>
  </si>
  <si>
    <t>Population Statistics of different uses</t>
  </si>
  <si>
    <t>Provision of services ie Water sources</t>
  </si>
  <si>
    <t>CBOs</t>
  </si>
  <si>
    <t>Provision of services</t>
  </si>
  <si>
    <t>Central Government</t>
  </si>
  <si>
    <t>Development Partners</t>
  </si>
  <si>
    <t>Physical Planning</t>
  </si>
  <si>
    <t>Field Data</t>
  </si>
  <si>
    <t>Natural Resources Department</t>
  </si>
  <si>
    <t>GPS, Measuring Tapes</t>
  </si>
  <si>
    <t>Physical Planner, Engineer, Surveyor</t>
  </si>
  <si>
    <t>Physical planner, Engineer, Environment officer</t>
  </si>
  <si>
    <t>Focus group</t>
  </si>
  <si>
    <t>Physical Planner, Environment Officer</t>
  </si>
  <si>
    <t>Physical planner, Environment officer</t>
  </si>
  <si>
    <t>Documentaries</t>
  </si>
  <si>
    <t>Physical Planner, Environment officer</t>
  </si>
  <si>
    <t>Line Ministries</t>
  </si>
  <si>
    <t>Natural resources department</t>
  </si>
  <si>
    <t>Documents</t>
  </si>
  <si>
    <t>Natural Resources department</t>
  </si>
  <si>
    <t>Interview guide</t>
  </si>
  <si>
    <t>Engineering Department, Engineers, Physical Planners, Environment Surveyors</t>
  </si>
  <si>
    <t>Manual &amp; Automated</t>
  </si>
  <si>
    <t>Daily, Weekly, Monthly, Quaterly, Yearly</t>
  </si>
  <si>
    <t>Computers &amp; Laptops</t>
  </si>
  <si>
    <t>Soft copy</t>
  </si>
  <si>
    <t>Different departmental computers , Databases or planning unit backs all data</t>
  </si>
  <si>
    <t>Passwords, Restriction to areas, documents kept under lock and hard copies too as an alternative</t>
  </si>
  <si>
    <t>Planning unit does the validation of data by the city planner</t>
  </si>
  <si>
    <t>Excel, SPSS, Autocad, GIS, Access by different departments according to the software</t>
  </si>
  <si>
    <t>Managed by the City Economic planning through first checking all data submited to him</t>
  </si>
  <si>
    <t>Through different personal emails of staffs</t>
  </si>
  <si>
    <t>Natural Resources, Engineering, Education, Health, Social Services</t>
  </si>
  <si>
    <t>Provission of passwords</t>
  </si>
  <si>
    <t>Department not connected to internet server, Transportation to the field, Few equipements, No modern equipements</t>
  </si>
  <si>
    <t>Softwares not updated, Computers not maintained, No nom designated separately for equipements</t>
  </si>
  <si>
    <t>Provision of internet to the department, Update softwares, Maintenance &amp; Collibration of equipements, Separate room be provided for the equipements to be installed</t>
  </si>
  <si>
    <t>Each sector head handles his/ her data</t>
  </si>
  <si>
    <t>Auto Cad</t>
  </si>
  <si>
    <t>PDP Plans</t>
  </si>
  <si>
    <t>QGIS</t>
  </si>
  <si>
    <t>Wetland plans</t>
  </si>
  <si>
    <t>Infrastracture plans</t>
  </si>
  <si>
    <t>More trainning and skills needed in the different softwares due to upgrade in them by software programmers.</t>
  </si>
  <si>
    <t>UMEME</t>
  </si>
  <si>
    <t>NW&amp;SC</t>
  </si>
  <si>
    <t>Telecommunication Companies</t>
  </si>
  <si>
    <t>Fitchner</t>
  </si>
  <si>
    <t>Financiers</t>
  </si>
  <si>
    <t>GGGI</t>
  </si>
  <si>
    <t>They get data from the deparment and we also get from them.</t>
  </si>
  <si>
    <t>We provide them with data and they too provide us data</t>
  </si>
  <si>
    <t>Two-way: They provide some data and we give them data when they request for it</t>
  </si>
  <si>
    <t>24 Million</t>
  </si>
  <si>
    <t>Development Regulation</t>
  </si>
  <si>
    <t>Physical Development plans approved showing different Land uses, Number of Physical plans considered by physical planning committee, Number of housings within the city, Number of Building plans submited, considered by buiilding control committee and approved, % of areas with detailed plannings, Nuber of plots developed</t>
  </si>
  <si>
    <t>Easy monitoring</t>
  </si>
  <si>
    <t>Inadequate funding</t>
  </si>
  <si>
    <t>Data management</t>
  </si>
  <si>
    <t>Efficiency &amp; Effectiveness</t>
  </si>
  <si>
    <t xml:space="preserve">Department not connected to NITA-U                 </t>
  </si>
  <si>
    <t>Once in 10 years</t>
  </si>
  <si>
    <t>2021-2022</t>
  </si>
  <si>
    <t>Soft copies to Division officer</t>
  </si>
  <si>
    <t>Detailed Plans</t>
  </si>
  <si>
    <t>When funds are available and need arises</t>
  </si>
  <si>
    <t>Hard copies to division</t>
  </si>
  <si>
    <t xml:space="preserve">PDP </t>
  </si>
  <si>
    <t>Detailed plans</t>
  </si>
  <si>
    <t>Infrastructure,Roads &amp; Buildings</t>
  </si>
  <si>
    <t>Treea planted</t>
  </si>
  <si>
    <t>Titles Acquired</t>
  </si>
  <si>
    <t>Roads Marked</t>
  </si>
  <si>
    <t>N7</t>
  </si>
  <si>
    <t>4 Works&amp;Transport (Infrastructure)</t>
  </si>
  <si>
    <t>The exact section/Name of the legal frameworks is the Building Control Act, 2013</t>
  </si>
  <si>
    <t>Inadequte enforcement, Developers are not sensitised about Building Control Act 2013, Transport, Understaffing of the activities, Too much self- interest from the staff who are supposed to execute the work</t>
  </si>
  <si>
    <t>Building Control</t>
  </si>
  <si>
    <t>Approved building plan</t>
  </si>
  <si>
    <t>Physical Planning Act</t>
  </si>
  <si>
    <t>Development planning</t>
  </si>
  <si>
    <t>Public Health Act</t>
  </si>
  <si>
    <t>Local Governement Act</t>
  </si>
  <si>
    <t>Can not be classified</t>
  </si>
  <si>
    <t>Record Book</t>
  </si>
  <si>
    <t>The number of document received from private developers</t>
  </si>
  <si>
    <t>National Building Review Board</t>
  </si>
  <si>
    <t>To check on the Compliance, To know the total number of existing and upcoming stractures in the city</t>
  </si>
  <si>
    <t>To guide them on national planning, To check on the standard of the building within the city based on what , To check on the complain</t>
  </si>
  <si>
    <t>The Building Committee</t>
  </si>
  <si>
    <t>The Statistician</t>
  </si>
  <si>
    <t>To know the total number of househlds, Buildings and industries</t>
  </si>
  <si>
    <t xml:space="preserve"> Building Plan</t>
  </si>
  <si>
    <t>Manual typing in the record book</t>
  </si>
  <si>
    <t>Building control officer</t>
  </si>
  <si>
    <t>Records officer</t>
  </si>
  <si>
    <t>Road Condition Survey</t>
  </si>
  <si>
    <t>Whole Lira city Development statistics</t>
  </si>
  <si>
    <t>Whole Lira City Statistics</t>
  </si>
  <si>
    <t>Manually typing in the record book</t>
  </si>
  <si>
    <t>Road Engineer</t>
  </si>
  <si>
    <t>Asst- Road Engineer</t>
  </si>
  <si>
    <t>Whole Lira City Physical Development Statistics &amp; Works statistics</t>
  </si>
  <si>
    <t>Transmittion of hard copy</t>
  </si>
  <si>
    <t>The developer submit the building plan, The building officer srutinises it and present to the committee for approval, The copy is submited to the developer, To start construction</t>
  </si>
  <si>
    <t>Data is submited to record officers for data storage and its stored manually</t>
  </si>
  <si>
    <t>We deployed Security guard</t>
  </si>
  <si>
    <t>We carryout data validation through comparing with existing National Information and Natioanal Population Census</t>
  </si>
  <si>
    <t>We use SPSS,GIS, &amp; Survey equipenment for data analysis</t>
  </si>
  <si>
    <t>It is issued from the registry by record officer</t>
  </si>
  <si>
    <t>Housing / Building Stractures</t>
  </si>
  <si>
    <t>Poor Record keeping, Inadequate staff, Lack of equipement</t>
  </si>
  <si>
    <t>It is handled on individual basis</t>
  </si>
  <si>
    <t>Arch GIS</t>
  </si>
  <si>
    <t>Road Tracking to know the Road feature</t>
  </si>
  <si>
    <t>Training of staff on various software</t>
  </si>
  <si>
    <t>Private Developers</t>
  </si>
  <si>
    <t>Bureaucratic</t>
  </si>
  <si>
    <t>We collaborate with Lira City Departments through data and information shring, They also conduct capacity trainning and financing</t>
  </si>
  <si>
    <t>We don’t usually collaborate with other cities</t>
  </si>
  <si>
    <t>We share reports to Ministry of Works and Housing on quaterly basis</t>
  </si>
  <si>
    <t>Total Length of Road, Categories of buildings, Tha Water Data</t>
  </si>
  <si>
    <t>Population</t>
  </si>
  <si>
    <t>Transiting to city status</t>
  </si>
  <si>
    <t>Housing</t>
  </si>
  <si>
    <t>Transiting to the city status</t>
  </si>
  <si>
    <t>Boreholes</t>
  </si>
  <si>
    <t xml:space="preserve"> Strings</t>
  </si>
  <si>
    <t>Traffic Volume</t>
  </si>
  <si>
    <t>Roead Length</t>
  </si>
  <si>
    <t>Springs</t>
  </si>
  <si>
    <t>Street Light</t>
  </si>
  <si>
    <t>N8</t>
  </si>
  <si>
    <t xml:space="preserve">Physical Planning Act </t>
  </si>
  <si>
    <t>Households</t>
  </si>
  <si>
    <t>Titling &amp; Building</t>
  </si>
  <si>
    <t>Field Collection</t>
  </si>
  <si>
    <t>Motorcycle</t>
  </si>
  <si>
    <t>We stored our data in CPU, External Drives, USB, and EMAIL</t>
  </si>
  <si>
    <t>We usually backup pu dat in external drives emails and whatsapp</t>
  </si>
  <si>
    <t>We carryout data validation through comparing with existing National Information and National Population Census</t>
  </si>
  <si>
    <t>We use SPSS, GIS and Survey Equipement for data analysis</t>
  </si>
  <si>
    <t>We use radio talk shows, whatsapp, email, community meeting and engement in order to disseminate our data</t>
  </si>
  <si>
    <t>Building plan</t>
  </si>
  <si>
    <t>Petrol stations, Traffic, Boda stages</t>
  </si>
  <si>
    <t>We deployed security guard, use computer passwords, Locking of the doors, use of anti virus and subscriptions</t>
  </si>
  <si>
    <t>Producer, Financier, User, Implementing partners</t>
  </si>
  <si>
    <t>Producer, Financier, Implementing partner</t>
  </si>
  <si>
    <t>Lease hold title</t>
  </si>
  <si>
    <t>Notice Board</t>
  </si>
  <si>
    <t>N9</t>
  </si>
  <si>
    <t>Fifth schedules of local Government Act, Section 80 of LG act</t>
  </si>
  <si>
    <t>Inadequate provisions which makes it hard to cover all data required</t>
  </si>
  <si>
    <t>Projection of figure of Budget and plans</t>
  </si>
  <si>
    <t>Financial Performance</t>
  </si>
  <si>
    <t>Financial Report</t>
  </si>
  <si>
    <t>Periodic Carriculum from the ministry</t>
  </si>
  <si>
    <t>Actual carriculum received</t>
  </si>
  <si>
    <t>Financial and accoounting manual</t>
  </si>
  <si>
    <t xml:space="preserve">Manual or documentation available </t>
  </si>
  <si>
    <t>Financial Reporting manual</t>
  </si>
  <si>
    <t xml:space="preserve">Town clerk </t>
  </si>
  <si>
    <t>Guides and decission making</t>
  </si>
  <si>
    <t>Accountability and feedback</t>
  </si>
  <si>
    <t>Vultures</t>
  </si>
  <si>
    <t>Financial Records</t>
  </si>
  <si>
    <t>Pens, Papers and computers</t>
  </si>
  <si>
    <t>Accounts Assistants and town clerk</t>
  </si>
  <si>
    <t>Field Reports</t>
  </si>
  <si>
    <t>Number of Tax payers</t>
  </si>
  <si>
    <t>Activities carried</t>
  </si>
  <si>
    <t>Number of Target Areas</t>
  </si>
  <si>
    <t>Tax Payer</t>
  </si>
  <si>
    <t>Both manual/automated</t>
  </si>
  <si>
    <t>Vehicle</t>
  </si>
  <si>
    <t>General Community</t>
  </si>
  <si>
    <t>Both Manual/Automated</t>
  </si>
  <si>
    <t>Ministries</t>
  </si>
  <si>
    <t>Intergrated Financial Management System</t>
  </si>
  <si>
    <t>Financial Transuction</t>
  </si>
  <si>
    <t>Local government revenue management tool</t>
  </si>
  <si>
    <t>Intergrated Revenue Administration System</t>
  </si>
  <si>
    <t>Revenue Registrar</t>
  </si>
  <si>
    <t>Revenue assesement, Building and collection, payments</t>
  </si>
  <si>
    <t>This is done through computer lock through the use password, and locking of the doors, Antivirus and backups, Askari</t>
  </si>
  <si>
    <t>Poor internet network, Inadequate facilitations, Inadequate fund, Lack of adquate equipement, staffing shortage</t>
  </si>
  <si>
    <t>Intergrityn of data, Dissemination of data with division since no direct links</t>
  </si>
  <si>
    <t>Appointment of IT officer, Setting up internet connetions in all divisions, Capacity building</t>
  </si>
  <si>
    <t>We submit it to planning unit</t>
  </si>
  <si>
    <t>Data analysis, Admission of more data clerks, collection of data</t>
  </si>
  <si>
    <t>Secretary</t>
  </si>
  <si>
    <t>Ministry</t>
  </si>
  <si>
    <t>The number , Value and location of commercial buildings, The Number, Value and location of Rentals, Numbers, Value and location of industries</t>
  </si>
  <si>
    <t>N10</t>
  </si>
  <si>
    <t>LG Act CAP 243, 2005</t>
  </si>
  <si>
    <t>Education</t>
  </si>
  <si>
    <t>Teachers Pupils ration</t>
  </si>
  <si>
    <t>OPD attendence, Child motality rate</t>
  </si>
  <si>
    <t>Agriculture</t>
  </si>
  <si>
    <t>Crop and animal production</t>
  </si>
  <si>
    <t>Commerce, Trade and industries</t>
  </si>
  <si>
    <t>Business Data</t>
  </si>
  <si>
    <t>Community Water Point</t>
  </si>
  <si>
    <t>Clean water sources</t>
  </si>
  <si>
    <t>Local Government Act</t>
  </si>
  <si>
    <t>Health Management Information</t>
  </si>
  <si>
    <t>OPD attendees, Deliveries, ANC attendences</t>
  </si>
  <si>
    <t>Financial data</t>
  </si>
  <si>
    <t>To inform planning and budgeting</t>
  </si>
  <si>
    <t>Administrative Data</t>
  </si>
  <si>
    <t>Budget and work plans, Development plan, PDM, MIS</t>
  </si>
  <si>
    <t>Pupils and steudents Enrolment</t>
  </si>
  <si>
    <t>Disease burden &amp; Mortality</t>
  </si>
  <si>
    <t>Community Based services</t>
  </si>
  <si>
    <t>Community Data</t>
  </si>
  <si>
    <t>Population Census</t>
  </si>
  <si>
    <t>Phones, Books, Pens, Computers, Pencils</t>
  </si>
  <si>
    <t>Household Heads</t>
  </si>
  <si>
    <t>Planner and statistician</t>
  </si>
  <si>
    <t>Census and survey data</t>
  </si>
  <si>
    <t>Household heads</t>
  </si>
  <si>
    <t>Ministry of Planning, and Economic Development</t>
  </si>
  <si>
    <t>Budget and work plan</t>
  </si>
  <si>
    <t>Planner and Statistician</t>
  </si>
  <si>
    <t>Computers, Laptop</t>
  </si>
  <si>
    <t>House Hold heads</t>
  </si>
  <si>
    <t>Development plans</t>
  </si>
  <si>
    <t>PDM MIS</t>
  </si>
  <si>
    <t>Smart phones</t>
  </si>
  <si>
    <t>Field Collection Manually</t>
  </si>
  <si>
    <t>Decade basis</t>
  </si>
  <si>
    <t>Field Collection Manualy</t>
  </si>
  <si>
    <t>Data clerks are sent to the field with the required capture equipement, They orally interview the respondents and capture into the system</t>
  </si>
  <si>
    <t>After the data is submited, it is stored in the computer, Gmail, Whatsapp, External drievs and cloud</t>
  </si>
  <si>
    <t>We back up our data in external drives, hard disk, email, and cloud</t>
  </si>
  <si>
    <t>We deployed security guard ie Askari, Computer lock through the use of Password, locking of the doors and backing up the data in the cloud</t>
  </si>
  <si>
    <t>We carryout data validation through comparing our existing data with those of UBOS and ministry of finance, Planning and Economic development</t>
  </si>
  <si>
    <t>We use SPSS, STATA, Excel</t>
  </si>
  <si>
    <t>We oversee all activities and task that must be accomplished to maintain the desired level of excellence</t>
  </si>
  <si>
    <t>Dissemination of data is done through emails, meetings, city websites and whatsapp groups</t>
  </si>
  <si>
    <t xml:space="preserve"> Program Budgeting System</t>
  </si>
  <si>
    <t>Education Mnagement Information System</t>
  </si>
  <si>
    <t>District Information System2</t>
  </si>
  <si>
    <t>We deployed security guard i.e Askari, Computer lock through the use of password, locking of the doors and backing up the data in the cloud</t>
  </si>
  <si>
    <t>Power shortage, Inadequate fund, Lack of adequate equipement</t>
  </si>
  <si>
    <t>Inadequate staff, Limited transport, Lack of adequate equipement</t>
  </si>
  <si>
    <t>Capacity building, Hire of transport, Privision of adequate facilitation, Provision of up to date equipement and gdagets, Provision of latest software for quantititave data analysis, Provision of software for qualitatavie dat analysis</t>
  </si>
  <si>
    <t>Senior Economist</t>
  </si>
  <si>
    <t>Economist</t>
  </si>
  <si>
    <t>Asset register</t>
  </si>
  <si>
    <t>Household &amp; Village profiles</t>
  </si>
  <si>
    <t>Database Management System</t>
  </si>
  <si>
    <t>Head of Departments</t>
  </si>
  <si>
    <t>Inadequate Facilitation for data collection</t>
  </si>
  <si>
    <t>25 M</t>
  </si>
  <si>
    <t>MOFED</t>
  </si>
  <si>
    <t>Statistical Abstract, City Budget and work plan, Development plan</t>
  </si>
  <si>
    <t xml:space="preserve"> None</t>
  </si>
  <si>
    <t>Stastistical Abrstract</t>
  </si>
  <si>
    <t>Annualy</t>
  </si>
  <si>
    <t>June</t>
  </si>
  <si>
    <t>Budget conference</t>
  </si>
  <si>
    <t>N11</t>
  </si>
  <si>
    <t>Environmental guidelines to local governments for strengthening compliance with safeguards requirements in development projects</t>
  </si>
  <si>
    <t>Environmental and climate change screening, Environmental monitoring check list and environment report</t>
  </si>
  <si>
    <t>National Environment Act No 5 2019</t>
  </si>
  <si>
    <t>Projects for which project briefs are required, Items for consideration for the inventory of biological diversity, Projects which require environmental and social impact assessments</t>
  </si>
  <si>
    <t xml:space="preserve">National Environment (Environmental and Social Assessment) Regulation </t>
  </si>
  <si>
    <t>Environmental Impact Assessment Reviews and Environmental Audits</t>
  </si>
  <si>
    <t>National Environment (Wetlands, Riverbanks and Lakeshores Management ) Regulations 153-5</t>
  </si>
  <si>
    <t>Wetlands, riverbanks and lakeshores level of degradation/encroachments, and how they have been protected through demarcation/gazettement and restoration</t>
  </si>
  <si>
    <t>Project developers</t>
  </si>
  <si>
    <t>Environmental reviews/audits and routine monitoring</t>
  </si>
  <si>
    <t>Addressing environmental  mitigation measures of their projects</t>
  </si>
  <si>
    <t>Development of environmental social management plans (ESMP)</t>
  </si>
  <si>
    <t>Drawing of Bills of Quantities (BOQs)</t>
  </si>
  <si>
    <t xml:space="preserve">City contracts and evaluation committee </t>
  </si>
  <si>
    <t>(ESMP)</t>
  </si>
  <si>
    <t>Recommending city contractors for undertaking city annual contracts</t>
  </si>
  <si>
    <t xml:space="preserve">Planning </t>
  </si>
  <si>
    <t>ESMP</t>
  </si>
  <si>
    <t>Planning projects of the council</t>
  </si>
  <si>
    <t xml:space="preserve">Administration </t>
  </si>
  <si>
    <t>Inventory of natural resources within the city</t>
  </si>
  <si>
    <t>Preparation of board of survey of city</t>
  </si>
  <si>
    <t xml:space="preserve">Finance </t>
  </si>
  <si>
    <t>Facilities to be inspected for compliance</t>
  </si>
  <si>
    <t>Appropriating funds for compliance inspection and enforcement</t>
  </si>
  <si>
    <t>EIA review records</t>
  </si>
  <si>
    <t>EIA review data</t>
  </si>
  <si>
    <t>EIA review reports</t>
  </si>
  <si>
    <t>Communities where development projects are implemented and projects affected persons (PAPS) and community leaders</t>
  </si>
  <si>
    <t>Environmental officers</t>
  </si>
  <si>
    <t>Trees planted annually</t>
  </si>
  <si>
    <t>Trees survival rates/data</t>
  </si>
  <si>
    <t>Survey of trees</t>
  </si>
  <si>
    <t>Communities and leaders where trees were planted, Observation/counting of the trees</t>
  </si>
  <si>
    <t>Environmental/natural resources staff</t>
  </si>
  <si>
    <t>Wetland/rivers restoration</t>
  </si>
  <si>
    <t>Acreage of restoration data</t>
  </si>
  <si>
    <t>Area restored</t>
  </si>
  <si>
    <t>Persons implementing restoration project on a wetland/riverbank</t>
  </si>
  <si>
    <t>Environmental supervisor</t>
  </si>
  <si>
    <t>Inventory of natural resources</t>
  </si>
  <si>
    <t xml:space="preserve">Biodiversity data </t>
  </si>
  <si>
    <t>Inventory records</t>
  </si>
  <si>
    <t>Person in-charge of the inventory activity</t>
  </si>
  <si>
    <t>Natural Resources Officer</t>
  </si>
  <si>
    <t>Left at the compost plant</t>
  </si>
  <si>
    <t>Trees survival data</t>
  </si>
  <si>
    <t>Once a year</t>
  </si>
  <si>
    <t>Given in annual reports of the department</t>
  </si>
  <si>
    <t>As and when reviews are done</t>
  </si>
  <si>
    <t>Part of the department’s quarterly reporting</t>
  </si>
  <si>
    <t>As and when restoration is done</t>
  </si>
  <si>
    <t>During quarterly reports</t>
  </si>
  <si>
    <t xml:space="preserve">No much soft ware is used except in some cases excel sheet </t>
  </si>
  <si>
    <t>Data is stored in desk top computers</t>
  </si>
  <si>
    <t>There is no back-up for the data kept in office desk top computers</t>
  </si>
  <si>
    <t xml:space="preserve">Pass wards can be put to protect the data from being disrupted but the desk top computers are not always protected with antivirus and so they are prone to attacks by strong computer viruses </t>
  </si>
  <si>
    <t>Data validation is not normally done due to financial constraints to carryout data validation exercise</t>
  </si>
  <si>
    <t>Data analysis is done manually since software’s are not being used</t>
  </si>
  <si>
    <t xml:space="preserve">Assessment, Reviews, Audits, </t>
  </si>
  <si>
    <t>Dissemination is through reports which are printed in hard copy</t>
  </si>
  <si>
    <t>Lack of software for managing waste management and environment conservation, Inadequate capacity for collecting, processing, analyzing, disseminating and evaluating waste management and environment conservation data, Inadequate human resource, Lack of finances especially for collection, processing, analysis, dissemination and evaluation of data, Lack of gadgets/equipment for data management in the department</t>
  </si>
  <si>
    <t>Lack of external drives for keeping processed data, Loss of data due to computer viruses</t>
  </si>
  <si>
    <t>Provision of external drives, Routine provision of computer antivirus</t>
  </si>
  <si>
    <t>Yes (1)</t>
  </si>
  <si>
    <t>Environment officers (2)</t>
  </si>
  <si>
    <t>Senior Environment Officerers (2)</t>
  </si>
  <si>
    <t>City natural Resources Officer</t>
  </si>
  <si>
    <t>Principal Environment officer</t>
  </si>
  <si>
    <t>The staff carrying out other activities of the department is the one handling data at the same time</t>
  </si>
  <si>
    <t>GIS Skills</t>
  </si>
  <si>
    <t>Obtaining Natural Resources Information</t>
  </si>
  <si>
    <t>Remote Sensing</t>
  </si>
  <si>
    <t>GIS and Rmote Sensing, Software applications and Data analysis, Computer graphics</t>
  </si>
  <si>
    <t>N12</t>
  </si>
  <si>
    <t>Local Act which Local Governments to plan and Budget for their areas of jurisdiction, and this can only be done with statistics</t>
  </si>
  <si>
    <t xml:space="preserve">Local Government Act  </t>
  </si>
  <si>
    <t>Planning and Budgetting Function</t>
  </si>
  <si>
    <t>Planning Guidelines</t>
  </si>
  <si>
    <t>Budget Call Circulars</t>
  </si>
  <si>
    <t>Abstract Call Circulars</t>
  </si>
  <si>
    <t xml:space="preserve">Governance, Economy, Environment, Social Services, </t>
  </si>
  <si>
    <t>Resource allocation, Planning, Monitoring and evaluation, Decision Making</t>
  </si>
  <si>
    <t>Enrollment, Pass rates, teacher pupil ratio, staff</t>
  </si>
  <si>
    <t>Excel spread sheets, Questionnaires</t>
  </si>
  <si>
    <t>OPD utilization , Inpatients statistics, immunization rates, disease burden</t>
  </si>
  <si>
    <t>OPD attendances, registers</t>
  </si>
  <si>
    <t>Health information Assistants</t>
  </si>
  <si>
    <t>Statistician/Planner</t>
  </si>
  <si>
    <t>Roads and Engineering</t>
  </si>
  <si>
    <t>No and length of road condition</t>
  </si>
  <si>
    <t>Excel (Primary data), Reports (Secondary)</t>
  </si>
  <si>
    <t>Engineer</t>
  </si>
  <si>
    <t>Soft copies/Excel</t>
  </si>
  <si>
    <t xml:space="preserve">Quarterly </t>
  </si>
  <si>
    <t>Through emails and lash disks</t>
  </si>
  <si>
    <t>Reviews and manually from attendances through coding</t>
  </si>
  <si>
    <t>Physical Delivery</t>
  </si>
  <si>
    <t>Through emails</t>
  </si>
  <si>
    <t>Through Excel, coding and sorting for correctness</t>
  </si>
  <si>
    <t>Raw data in hard copy files and soft copies in the computers and hard drives</t>
  </si>
  <si>
    <t>Through Emails and Flash Disks</t>
  </si>
  <si>
    <t>By use of passwords and authorization from the city auhorities</t>
  </si>
  <si>
    <t>Data is verified by the city statistics committee for correctness before its sent out for use</t>
  </si>
  <si>
    <t>Use of Excel, STATA, SPSS among others</t>
  </si>
  <si>
    <t>Use of only good data for decision making and the bad data , improve to make it better</t>
  </si>
  <si>
    <t>Through Print media, WhatsApp foras, emails etc</t>
  </si>
  <si>
    <t>Harmonized Database</t>
  </si>
  <si>
    <t>For all the sectors</t>
  </si>
  <si>
    <t>Not Yet</t>
  </si>
  <si>
    <t>PDMIS</t>
  </si>
  <si>
    <t>Parish Data</t>
  </si>
  <si>
    <t>Not Yet Reviewed</t>
  </si>
  <si>
    <t>All departmental data</t>
  </si>
  <si>
    <t>We use password as a way of security to the information system</t>
  </si>
  <si>
    <t xml:space="preserve">Inadequate financing and lack of transport equipment’s and gadgets </t>
  </si>
  <si>
    <t>Data support in producing data that is most demanded</t>
  </si>
  <si>
    <t>Introduce a financing mechanism like grants to support data governance , Collection and management</t>
  </si>
  <si>
    <t>All the areas above with medium skill</t>
  </si>
  <si>
    <t>Providing data to the data center ie Planning Unit</t>
  </si>
  <si>
    <t>Twining arrangements and Study Tours</t>
  </si>
  <si>
    <t>Technical Backstopping and Capacity Building</t>
  </si>
  <si>
    <t>5 M</t>
  </si>
  <si>
    <t>15 M</t>
  </si>
  <si>
    <t>Data on refugees, child health, data on key population</t>
  </si>
  <si>
    <t>No. of Urban refugees</t>
  </si>
  <si>
    <t>For adequate planning</t>
  </si>
  <si>
    <t>Limited rources</t>
  </si>
  <si>
    <t>No. of Street Children</t>
  </si>
  <si>
    <t>Limited resources</t>
  </si>
  <si>
    <t>Strategic Plan for Statistics</t>
  </si>
  <si>
    <t>Once in 5 years</t>
  </si>
  <si>
    <t>Email, Websites, Meetings</t>
  </si>
  <si>
    <t>Annual Statistical Abstract</t>
  </si>
  <si>
    <t>Quarterly Statistical Monitoring Reports</t>
  </si>
  <si>
    <t>Email, Meetings</t>
  </si>
  <si>
    <t>Quarterly Statistical Outlook Reports</t>
  </si>
  <si>
    <t>Email, meetings</t>
  </si>
  <si>
    <t>Staffing level</t>
  </si>
  <si>
    <t>Value of local revenue collected in a financial year</t>
  </si>
  <si>
    <t>No. of SACCOs within the city Council</t>
  </si>
  <si>
    <t>Pass Rates in PLE</t>
  </si>
  <si>
    <t>School Enrollment</t>
  </si>
  <si>
    <t>E9</t>
  </si>
  <si>
    <t>It’s called National Environment (Waste Management) regulations, 2020 chapter 49 and all the section.</t>
  </si>
  <si>
    <t>Some clients do not act according to the law and therefore leading to poor disposal of waste. Lack of community knowledge about the existing laws on waste management.</t>
  </si>
  <si>
    <t>Integrated Waste Management regulations 2020</t>
  </si>
  <si>
    <t>Solid waste management, E-Waste management</t>
  </si>
  <si>
    <t>Waste compositing</t>
  </si>
  <si>
    <t>Sorting of municipal waste to organic composite manure.</t>
  </si>
  <si>
    <t>Constitution of Uganda</t>
  </si>
  <si>
    <t>Data protection and privacy</t>
  </si>
  <si>
    <t>Local Government Acts</t>
  </si>
  <si>
    <t>Statistical coordination and management</t>
  </si>
  <si>
    <t>Jinja City Strategic plan for statistics</t>
  </si>
  <si>
    <t>Data quality assurance</t>
  </si>
  <si>
    <t xml:space="preserve">Planning department </t>
  </si>
  <si>
    <t>Waste Management data, Natural resources.</t>
  </si>
  <si>
    <t>Comparison purposes to improve on their performance. For budgetary purposes</t>
  </si>
  <si>
    <t xml:space="preserve">Physical Planning department  </t>
  </si>
  <si>
    <t xml:space="preserve">Information on the Eco-system e.g. wetland Demarcations, Forest reserves, shore lines, river banks among others. </t>
  </si>
  <si>
    <t>Development Planning in terms of establishing buildings in the area or other forms of development.</t>
  </si>
  <si>
    <t>To make informed decisions on whether the area can be accessible requiring the NEMA approval. Development Planning in terms of establishing buildings in the area or other forms of development.</t>
  </si>
  <si>
    <t xml:space="preserve">Political Leaders </t>
  </si>
  <si>
    <t xml:space="preserve">Wastage Management Plan </t>
  </si>
  <si>
    <t>Policy formulation and planning</t>
  </si>
  <si>
    <t>Community such as industrialists</t>
  </si>
  <si>
    <t>Wetland permits, Wastage management guidelines, Pollution guidelines.</t>
  </si>
  <si>
    <t>Guidelines on how to conduct their business in reference to pollution management.</t>
  </si>
  <si>
    <t xml:space="preserve">Local Government Assessors </t>
  </si>
  <si>
    <t xml:space="preserve"> How the agency is implementing government projects, Solid waste management guidelines in the City</t>
  </si>
  <si>
    <t xml:space="preserve">Environment and social safe-guards in the implementation of government projects, Environment Assessment Reports. Natural resources and Solid waste management </t>
  </si>
  <si>
    <t>Data on Environmental laws, Data on solid waste management, Natural resources, water quality</t>
  </si>
  <si>
    <t>Determine the laws governing environment laws. Waste management laws governing the city.</t>
  </si>
  <si>
    <t>Management of composite site through departmental inspections</t>
  </si>
  <si>
    <t>Research in waste generation</t>
  </si>
  <si>
    <t xml:space="preserve">Questionnaires, GPS, Temperature guns, oxygen meters. </t>
  </si>
  <si>
    <t xml:space="preserve">Developers, Private sector, NGOS, Department heads, General public </t>
  </si>
  <si>
    <t>Principal Natural resource Officer, Environment Officer.</t>
  </si>
  <si>
    <t>Surveying in location of industries</t>
  </si>
  <si>
    <t xml:space="preserve">Surveys on industrialization </t>
  </si>
  <si>
    <t>Existing literature</t>
  </si>
  <si>
    <t>Developer, Industrialists</t>
  </si>
  <si>
    <t>Data Collectors, Statisticians, Planners</t>
  </si>
  <si>
    <t>Data on population from UBOS</t>
  </si>
  <si>
    <t xml:space="preserve">Environment and Waste management </t>
  </si>
  <si>
    <t>Departmental reports</t>
  </si>
  <si>
    <t>Statistical Abstracts from UBOS</t>
  </si>
  <si>
    <t>Lower Local Government entities such as health Units</t>
  </si>
  <si>
    <t>Waste management and Natural resource conservation</t>
  </si>
  <si>
    <t>Surveys and Administrative Data</t>
  </si>
  <si>
    <t xml:space="preserve">Health in charges, Health inspectors among others. </t>
  </si>
  <si>
    <t xml:space="preserve">Head of department Public Health </t>
  </si>
  <si>
    <t xml:space="preserve">After 5 Years </t>
  </si>
  <si>
    <t>Reports and using it in planning and estimates needed.</t>
  </si>
  <si>
    <t>Manually/ Automatic</t>
  </si>
  <si>
    <t xml:space="preserve"> Organizing Questionnaires, Interviewing, Monitoring and evaluation.</t>
  </si>
  <si>
    <t xml:space="preserve">Use of different media or devices (Flash drives, paper files) to retain and protect important information. </t>
  </si>
  <si>
    <t>Creating a copy of data that can be recovered in case of a primary data failure inform of accidental deletion of data, software failure, and data corruption.</t>
  </si>
  <si>
    <t>Using computer passwords.</t>
  </si>
  <si>
    <t xml:space="preserve">Consultation and surveying on ground </t>
  </si>
  <si>
    <t>Excel sheets, Statistical packages like Epi Info.</t>
  </si>
  <si>
    <t>Through sampling and taking the average.</t>
  </si>
  <si>
    <t>Through reports to Technical planning committee, NGOs displaying posters, producing brochures, Student research proposals among others.</t>
  </si>
  <si>
    <t xml:space="preserve"> Excel and Microsoft Access</t>
  </si>
  <si>
    <t xml:space="preserve">Management of tax payers, Waste management data </t>
  </si>
  <si>
    <t>2008, 2010, 2016, 2020</t>
  </si>
  <si>
    <t>Use of computer passwords</t>
  </si>
  <si>
    <t xml:space="preserve">Lack of enough funds, Lack of enough equipment, Absence of personnel. </t>
  </si>
  <si>
    <t xml:space="preserve"> Shortage of data collection tools, Inconsistent maintenance of systems and equipment, Low funding in order to add up equipment, Irregular trainings conducted by the stakeholders in order to help boost up the data collection process, Inadequate data storage mechanisms and non-response. </t>
  </si>
  <si>
    <t xml:space="preserve">Increase on funding towards data collection, Conducting regular workshops to induct statisticians with new methods of data collection. Releasing templates should be timely, Training staff the appropriate data management skills to enhance data quality, Undertake routine supervision, data cleaning, and validation of statistics production processes. </t>
  </si>
  <si>
    <t>City Natural Resources and Environment Officers</t>
  </si>
  <si>
    <t>Senior Natural Resources Officers 2</t>
  </si>
  <si>
    <t>1 Available</t>
  </si>
  <si>
    <t xml:space="preserve">Principal Environment Officer </t>
  </si>
  <si>
    <t>Senior Forest Officer Environment Officers 3</t>
  </si>
  <si>
    <t>Horticulturalists 2</t>
  </si>
  <si>
    <t>The City Natural Resources Officers together with his officers carry out the activity.</t>
  </si>
  <si>
    <t>Cabins and shelves to store printed out statistical data packages</t>
  </si>
  <si>
    <t>Data on Environmental laws, Data on solid waste management, Natural resources, water quality, Types of industries, Quantities in solid wastes, Systems in place for solid waste management, green gas emissions, status and renewable energy, Tree planting and E-Waste, Population of Jinja City, Plan approvals.</t>
  </si>
  <si>
    <t xml:space="preserve">Data Collection, Analysis, Retrieval and the entire systems for managing data, Weather station, Incinerators among others. </t>
  </si>
  <si>
    <t>Heads of department</t>
  </si>
  <si>
    <t>Inconsistent due to being so busy</t>
  </si>
  <si>
    <t xml:space="preserve">Delays in release of funds </t>
  </si>
  <si>
    <t>User &amp; Financier</t>
  </si>
  <si>
    <t>Irregular</t>
  </si>
  <si>
    <t>Users &amp; Financier</t>
  </si>
  <si>
    <t>Always Vigilant</t>
  </si>
  <si>
    <t>International Organiasations</t>
  </si>
  <si>
    <t>Users, Financiers</t>
  </si>
  <si>
    <t>No momney to renew subcriptions</t>
  </si>
  <si>
    <t>There is interaction and therefore no bureaucratic tendencies in between.</t>
  </si>
  <si>
    <t xml:space="preserve">Comparing good relations in data management </t>
  </si>
  <si>
    <t>Reporting and formality</t>
  </si>
  <si>
    <t>Air Quality</t>
  </si>
  <si>
    <t xml:space="preserve">Per Village </t>
  </si>
  <si>
    <t xml:space="preserve">Regulation and compliance </t>
  </si>
  <si>
    <t>Lack of funds, Limited tools</t>
  </si>
  <si>
    <t>Green Gas Emissions</t>
  </si>
  <si>
    <t>Per month and per year</t>
  </si>
  <si>
    <t>Planning and regulation, engage the environmental production</t>
  </si>
  <si>
    <t>Consumption or materials like wood, Charcoal, Sand and building materials, fish</t>
  </si>
  <si>
    <t>Per year</t>
  </si>
  <si>
    <t>Inadequate funding, Man power</t>
  </si>
  <si>
    <t>Trees available, Area of wetlands, EIA, Quantities of petrol and number of vehicles in the city, Number of open spaces</t>
  </si>
  <si>
    <t>Inadequate funding and man power</t>
  </si>
  <si>
    <t xml:space="preserve">Waste Characteristics </t>
  </si>
  <si>
    <t>Work in progress</t>
  </si>
  <si>
    <t>Reports and presentation including literature</t>
  </si>
  <si>
    <t>Waste Characteristics</t>
  </si>
  <si>
    <t>E10</t>
  </si>
  <si>
    <t>Local government act Chapter 243-part I.</t>
  </si>
  <si>
    <t xml:space="preserve">Local Government Act </t>
  </si>
  <si>
    <t>CAP 243 SEC 2 D</t>
  </si>
  <si>
    <t>Finance and Account regulations 2007</t>
  </si>
  <si>
    <t>SEC 6 B, SEC 11 G</t>
  </si>
  <si>
    <t>Finance and Management act 2015</t>
  </si>
  <si>
    <t>Property Rating Act</t>
  </si>
  <si>
    <t>Trade Licensing act</t>
  </si>
  <si>
    <t>Circulars from Uganda Local Government Commission</t>
  </si>
  <si>
    <t>All heads of departments</t>
  </si>
  <si>
    <t>Local Revenue Generation reports and sharing</t>
  </si>
  <si>
    <t>Performance in Local Revenue and sharing</t>
  </si>
  <si>
    <t xml:space="preserve">All sectional heads of department </t>
  </si>
  <si>
    <t xml:space="preserve">Politicians </t>
  </si>
  <si>
    <t>International and domestic agencies</t>
  </si>
  <si>
    <t>Local Revenue Generation reports and sharing and accountabilities.</t>
  </si>
  <si>
    <t>Stalls and pitches</t>
  </si>
  <si>
    <t>Interviewing</t>
  </si>
  <si>
    <t>Market vendors</t>
  </si>
  <si>
    <t>Assessment Committee.</t>
  </si>
  <si>
    <t>Parks</t>
  </si>
  <si>
    <t>Vehicles, Taxis</t>
  </si>
  <si>
    <t xml:space="preserve">Vehicle and Taxi Operators </t>
  </si>
  <si>
    <t>Properties</t>
  </si>
  <si>
    <t xml:space="preserve">Land and Buildings </t>
  </si>
  <si>
    <t>Land and Buildings owners</t>
  </si>
  <si>
    <t>Property Valuers</t>
  </si>
  <si>
    <t>Tourism Sites</t>
  </si>
  <si>
    <t>Visitors at entrance</t>
  </si>
  <si>
    <t xml:space="preserve">Data Collectors, Ministry of Tourism </t>
  </si>
  <si>
    <t>Monitoring and Evaluation</t>
  </si>
  <si>
    <t>M &amp; E Reports</t>
  </si>
  <si>
    <t>Interviewing methods are applied, enumeration of stalls and pitches and eventually they are recorded in excel format then reports are produced.</t>
  </si>
  <si>
    <t>In hard copy format (Reports printed) and soft copy</t>
  </si>
  <si>
    <t xml:space="preserve">Printing and storage in cabins, Computers designed for specifically storing the data </t>
  </si>
  <si>
    <t>Monitoring and evaluation reports produced and presented to the Technical Planning committees, Annual Assesments</t>
  </si>
  <si>
    <t xml:space="preserve"> Principal Local Revenue officer does the analysis</t>
  </si>
  <si>
    <t>Data Analysis always conducted.</t>
  </si>
  <si>
    <t>Printed and submitted to TPC and other committees.</t>
  </si>
  <si>
    <t>All local revenue Centers</t>
  </si>
  <si>
    <t>Markets and Tourism Site among others</t>
  </si>
  <si>
    <t>Elogrev</t>
  </si>
  <si>
    <t xml:space="preserve">Property management </t>
  </si>
  <si>
    <t>Passwords on computers and locking the cabins</t>
  </si>
  <si>
    <t>Inadequate equipment, Low funds for data collection</t>
  </si>
  <si>
    <t xml:space="preserve"> Inadequate equipment, Low funds for data collection</t>
  </si>
  <si>
    <t>Stable Internet source, Data collection machines, Increase funding for data collection</t>
  </si>
  <si>
    <t>Principal Revenue Officer</t>
  </si>
  <si>
    <t>Senior Revenue Officer</t>
  </si>
  <si>
    <t>Tax Officer</t>
  </si>
  <si>
    <t>Sensitization of tax payers in the newly annexed areas.</t>
  </si>
  <si>
    <t>Finance staff</t>
  </si>
  <si>
    <t>Policy makers</t>
  </si>
  <si>
    <t>Interfere with statistical collections</t>
  </si>
  <si>
    <t>Lowest rates</t>
  </si>
  <si>
    <t>Collaborating with other lower local government units like divisions</t>
  </si>
  <si>
    <t>Bench marking</t>
  </si>
  <si>
    <t>Disseminating guidelines from mainly the Local government finance commission.</t>
  </si>
  <si>
    <t>Assessment reports, Monitoring and evaluation reports, Revenue reports</t>
  </si>
  <si>
    <t>Regular reports</t>
  </si>
  <si>
    <t>Weekly/ Daily</t>
  </si>
  <si>
    <t xml:space="preserve">Performance measurement </t>
  </si>
  <si>
    <t>No tools to provide that regular information</t>
  </si>
  <si>
    <t>Revenue reports</t>
  </si>
  <si>
    <t>October, 2022</t>
  </si>
  <si>
    <t>TPC and other Committees</t>
  </si>
  <si>
    <t>Assessment reports</t>
  </si>
  <si>
    <t>December, 2021</t>
  </si>
  <si>
    <t>Revenue registers</t>
  </si>
  <si>
    <t>Internal use</t>
  </si>
  <si>
    <t>Revenue Reports</t>
  </si>
  <si>
    <t>E11</t>
  </si>
  <si>
    <t>Some individuals or rather institutions don’t provide necessary information because of their right to data protection which has eventually turned out to be a dark cloud in which data isn’t populated affecting our roles of actualizing our mandated plans for the development of the city.</t>
  </si>
  <si>
    <r>
      <t>It is called the data protection and privacy act Article 27 sub section 2 of the constitution which provides for protection of citizen’s rights to privacy. The article also further provides that no person shall be subjected to interference with the privacy of that person’s home among</t>
    </r>
    <r>
      <rPr>
        <i/>
        <sz val="11"/>
        <color theme="1"/>
        <rFont val="Calibri"/>
        <family val="2"/>
        <scheme val="minor"/>
      </rPr>
      <t xml:space="preserve"> others</t>
    </r>
  </si>
  <si>
    <t>Development Plan</t>
  </si>
  <si>
    <t>60% of the Participatory Planning is done to develop an agenda for the next five (5) financial years.</t>
  </si>
  <si>
    <t>99% of data is being stored in the statistical abstracts which guides in projection of and production of data.</t>
  </si>
  <si>
    <t>Statistical Abstract, Development Plan</t>
  </si>
  <si>
    <t>Analysis, interpretation of departmental indicators to better their performance, Comparison purposes to improve on their performance.</t>
  </si>
  <si>
    <t>Statistical Abstract, Local government guidelines and rules, Development plan</t>
  </si>
  <si>
    <t xml:space="preserve"> Departmental data collection
Comparison purposes with other departments.
Analysis of their indicators.</t>
  </si>
  <si>
    <t>Statistical Abstract, Local government guidelines</t>
  </si>
  <si>
    <t>Community such as industrialists, farmers</t>
  </si>
  <si>
    <t>Support and mobilization of activities, Seek technical guidance</t>
  </si>
  <si>
    <t>Development Plans, Statistical Abstract, Local government Guidelines</t>
  </si>
  <si>
    <t>Benchmarking practices, Verifying whether the previous plans for the City were articulated in order to improve on their performance which results to scoring more marks and hence more funds remitted.</t>
  </si>
  <si>
    <t>Monitoring and evaluation</t>
  </si>
  <si>
    <t>Departmental performance reports</t>
  </si>
  <si>
    <t>Computer devices, Data collection manuals, Cameras</t>
  </si>
  <si>
    <t>Heads of department, Town Agents, Sectional heads, NGOs, CBOs.</t>
  </si>
  <si>
    <t>Heads of Department, Data entrants, Town Agents</t>
  </si>
  <si>
    <t>Statistical Abstract, Annual Work plans for departments</t>
  </si>
  <si>
    <t>Departmental reports, Camera, Monitoring and Evaluation reports, GIS.</t>
  </si>
  <si>
    <t>Monitoring and Evaluation officers, Heads of departments, City Planner, Statisticians</t>
  </si>
  <si>
    <t>Local government guidelines and rules</t>
  </si>
  <si>
    <t>Development Plan, Departmental Annual work plans, statistical abstracts</t>
  </si>
  <si>
    <t>Data collectors, Cameras, CBO reports</t>
  </si>
  <si>
    <t>Data collections, Sectional heads.</t>
  </si>
  <si>
    <t>Data collectors, City Planners</t>
  </si>
  <si>
    <t>Annual Statistical Abstract, Departmental performance reports</t>
  </si>
  <si>
    <t>Authorized health workers</t>
  </si>
  <si>
    <t>Head of department Public Health</t>
  </si>
  <si>
    <t>City Development plan</t>
  </si>
  <si>
    <t>Town Agents submitting the participatory planning meetings</t>
  </si>
  <si>
    <t>Automatically</t>
  </si>
  <si>
    <t>Annual statistical Abstracts</t>
  </si>
  <si>
    <t>Data collectors and Town Agents take part in the extracting relevant data from already existing documents.</t>
  </si>
  <si>
    <t xml:space="preserve">Data collectors and the City Planner use of different media or devices (Flash drives, paper files) to retain and protect important information. </t>
  </si>
  <si>
    <t>Involves protecting digital data in databases from unwanted actions of unauthorized users. It is done by establishing strong passwords, installing antivirus and malware protection and not leaving paperwork in open space. The urban Planner makes sure security of the data is maintained</t>
  </si>
  <si>
    <t>Involves checking the accuracy and quality source of data before using it. It is done to eliminate the errors that might be contained in the data</t>
  </si>
  <si>
    <t>The city Planner involves in the process of inspecting, cleaning and transforming data into useful information that can be used to make meaningful decisions.</t>
  </si>
  <si>
    <t>Data quality managers make sure data is accurate and free from errors, before it is being used for decision making and disseminated to end users.</t>
  </si>
  <si>
    <t>To distribute information so that it reaches many people and other organizations. The city planner makes arrangements to print out compiled statistics in form of reports which are signed by all heads of department among other stakeholders, and thereafter distributed to end users.</t>
  </si>
  <si>
    <t>Programme Budget System (PBS)</t>
  </si>
  <si>
    <t>City Budgets</t>
  </si>
  <si>
    <t>Integrated Financial Management System</t>
  </si>
  <si>
    <t>All payments and transactions made</t>
  </si>
  <si>
    <t>Health Management Information System (HMIS) for health, Education Management Information System (EMIS), for education, Rehabilitation and Maintenance Planning System (RAMPS) for roads maintenance</t>
  </si>
  <si>
    <t>Lack of data science professionals to facilitate quality statistical production, Absence of advanced systems to analyze data collected and aid regular updating of the data, Inconsistent data collection standards, Lack of reliable internet connectivity in most departments which restricts data sharing and update of electronic data.</t>
  </si>
  <si>
    <t xml:space="preserve">Increase on funding towards data collection, Conducting regular workshops to induct statisticians with new methods of data collection, Releasing templates should be timely, Training staff the appropriate data management skills to enhance data quality, Undertake routine supervision, data cleaning, and validation of statistics production processes. </t>
  </si>
  <si>
    <t xml:space="preserve"> Senior Economic Planner	</t>
  </si>
  <si>
    <t>Economic Planner</t>
  </si>
  <si>
    <t>Cabins to store printed out statistical data packages</t>
  </si>
  <si>
    <t>Statistical Abstracts, Development Plans, M&amp;E reports among others</t>
  </si>
  <si>
    <t xml:space="preserve">Addition of more data collection tools, Increased funds in order to increase on the coverage of data collection in the city, Training of personnel on data quality and collection, Systems maintained regularly to aid data updates </t>
  </si>
  <si>
    <t>Producer, User, Financier</t>
  </si>
  <si>
    <t>Low funds remitted for data collection, Delay in release of statistical guidelines, templates, Lack of proper guidelines to be followed during data collection, Exclusion of some fields in the templates provided</t>
  </si>
  <si>
    <t xml:space="preserve">Ministry of Finance Planning and Economic Development </t>
  </si>
  <si>
    <t xml:space="preserve">Financier </t>
  </si>
  <si>
    <t>Delays in maintenance works on the systems.</t>
  </si>
  <si>
    <t>National Planning Authority</t>
  </si>
  <si>
    <t>User, Financier, Implementing</t>
  </si>
  <si>
    <t xml:space="preserve">High </t>
  </si>
  <si>
    <t>Delays in approving the development plan</t>
  </si>
  <si>
    <t xml:space="preserve">  </t>
  </si>
  <si>
    <t xml:space="preserve">The department conducts monitoring and evaluation of government projects in all departments and therefore compiles the reports in reference to their statistical quantities being identified from the field, Also being the data Centre of the city, it ensures that all the statistics in regards to all the activities and parameters conducted are always given to the various heads of department. </t>
  </si>
  <si>
    <t>It creates collaborative partnership with other cities like Mbale, Mbarara, Masaka among others which then ensures sharing and comparing of statistical data packages. Among other roles includes, providing of statistics to the other cities for development partners.</t>
  </si>
  <si>
    <t>The department being the data base of the city, all MDAs that need anything related to statistics usually consider the department as a core center in order for them to articulate whatever information they require.</t>
  </si>
  <si>
    <t xml:space="preserve"> Not available</t>
  </si>
  <si>
    <t xml:space="preserve">Projects to be implemented in a given financial year, Development partners available in the city, Development plan, Statistical Abstract, Project profiles, Monitoring reports </t>
  </si>
  <si>
    <t>Locator</t>
  </si>
  <si>
    <t>For identifying the geographical locations for data collection points</t>
  </si>
  <si>
    <t>Lack of funds, Limited technical skills</t>
  </si>
  <si>
    <t>July, 2022</t>
  </si>
  <si>
    <t>Printed and signed by all heads of department among other stakeholders</t>
  </si>
  <si>
    <t>Monitoring Reports</t>
  </si>
  <si>
    <t>Council Reports</t>
  </si>
  <si>
    <t>HMIS database</t>
  </si>
  <si>
    <t>E12</t>
  </si>
  <si>
    <t>It’s called National Waste Management regulations, 2020 chapter 49 and all the section.</t>
  </si>
  <si>
    <t>Some clients do not act according to the law and therefore leading to poor disposal of waste, Lack of community knowledge about the existing laws on waste management.</t>
  </si>
  <si>
    <t>Planning department</t>
  </si>
  <si>
    <t>Comparison purposes to improve on their performance, For budgetary purposes</t>
  </si>
  <si>
    <t>Information on the Eco-system e.g. wetland Demarcations, Forest reserves, shore lines, river banks among others.</t>
  </si>
  <si>
    <t>To make informed decisions on whether the area can be accessible requiring the NEMA approval, Development Planning in terms of establishing buildings in the area or other forms of development.</t>
  </si>
  <si>
    <t>Wastage Management Plan</t>
  </si>
  <si>
    <t>Local Government Assessors</t>
  </si>
  <si>
    <t>Environment and social safe-guards in the implementation of government projects, Environment Assessment Reports, Natural resources and Solid waste management</t>
  </si>
  <si>
    <t>How the agency is implementing government projects, Solid waste management guidelines in the City</t>
  </si>
  <si>
    <t>Determine the laws governing environment laws, Waste management laws governing the city.</t>
  </si>
  <si>
    <t>Questionnaires, GPS, Temperature guns, oxygen meters.</t>
  </si>
  <si>
    <t>Developers, Private sector, NGOS, Department heads, General public</t>
  </si>
  <si>
    <t>Surveys on industrialization</t>
  </si>
  <si>
    <t>Environment and Waste management</t>
  </si>
  <si>
    <t>Health in charges, Health inspectors among others.</t>
  </si>
  <si>
    <t>After 5 Years</t>
  </si>
  <si>
    <t>Organizing Questionnaires, Interviewing, Monitoring and evaluation.</t>
  </si>
  <si>
    <t>Excel and Microsoft Access</t>
  </si>
  <si>
    <t>Management of tax payers, Waste management data</t>
  </si>
  <si>
    <t xml:space="preserve">Shortage of data collection tools, Inconsistent maintenance of, systems and equipment, Low funding in order to add up equipment, Irregular trainings conducted by the stakeholders in order to help boost up the data collection process, Inadequate data storage mechanisms and non-response. </t>
  </si>
  <si>
    <t xml:space="preserve"> Increase on funding towards data collection, Conducting regular workshops to induct statisticians with new methods of data collection, Releasing templates should be timely, Training staff the appropriate data management skills to enhance data quality, Undertake routine supervision, data cleaning, and validation of statistics production processes. </t>
  </si>
  <si>
    <t xml:space="preserve"> City Natural Resources and Environment Officers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</si>
</sst>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UGX]\ * #,##0.00_);_([$UGX]\ * \(#,##0.00\);_([$UGX]\ * &quot;-&quot;??_);_(@_)"/>
    <numFmt numFmtId="165" formatCode="_([$UGX]\ * #,##0_);_([$UGX]\ * \(#,##0\);_([$UGX]\ * &quot;-&quot;??_);_(@_)"/>
    <numFmt numFmtId="166" formatCode="[$-F800]dddd\,\ mmmm\ dd\,\ yyyy"/>
    <numFmt numFmtId="167" formatCode="[$-409]mmm/yy;@"/>
  </numFmts>
  <fonts count="6" x14ac:knownFonts="1">
    <font>
      <sz val="11"/>
      <color theme="1"/>
      <name val="Calibri"/>
      <family val="2"/>
      <scheme val="minor"/>
    </font>
    <font>
      <b/>
      <sz val="11"/>
      <color theme="1"/>
      <name val="Calibri"/>
      <family val="2"/>
      <scheme val="minor"/>
    </font>
    <font>
      <sz val="8"/>
      <name val="Calibri"/>
      <family val="2"/>
      <scheme val="minor"/>
    </font>
    <font>
      <sz val="12"/>
      <color rgb="FF000000"/>
      <name val="Calibri"/>
      <family val="2"/>
      <scheme val="minor"/>
    </font>
    <font>
      <i/>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71">
    <xf numFmtId="0" fontId="0" fillId="0" borderId="0" xfId="0"/>
    <xf numFmtId="22" fontId="0" fillId="0" borderId="0" xfId="0" applyNumberFormat="1"/>
    <xf numFmtId="164" fontId="0" fillId="0" borderId="0" xfId="0" applyNumberFormat="1"/>
    <xf numFmtId="0" fontId="1" fillId="2" borderId="0" xfId="0" applyFont="1" applyFill="1"/>
    <xf numFmtId="0" fontId="0" fillId="3" borderId="0" xfId="0" applyFill="1"/>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left" vertical="center" indent="2"/>
    </xf>
    <xf numFmtId="0" fontId="0" fillId="0" borderId="0" xfId="0" applyBorder="1" applyAlignment="1">
      <alignment vertical="center" wrapText="1"/>
    </xf>
    <xf numFmtId="0" fontId="1" fillId="2" borderId="0" xfId="0" applyFont="1" applyFill="1" applyBorder="1"/>
    <xf numFmtId="0" fontId="0" fillId="0" borderId="0" xfId="0" applyBorder="1"/>
    <xf numFmtId="14" fontId="0" fillId="0" borderId="0" xfId="0" applyNumberFormat="1" applyBorder="1"/>
    <xf numFmtId="17" fontId="0" fillId="0" borderId="0" xfId="0" applyNumberFormat="1" applyBorder="1"/>
    <xf numFmtId="1" fontId="0" fillId="0" borderId="0" xfId="0" applyNumberFormat="1" applyBorder="1"/>
    <xf numFmtId="166" fontId="0" fillId="0" borderId="0" xfId="0" applyNumberFormat="1" applyBorder="1"/>
    <xf numFmtId="0" fontId="0" fillId="0" borderId="0" xfId="0" applyBorder="1" applyAlignment="1">
      <alignment vertical="center"/>
    </xf>
    <xf numFmtId="17" fontId="0" fillId="0" borderId="0" xfId="0" applyNumberFormat="1" applyBorder="1" applyAlignment="1">
      <alignment vertical="center" wrapText="1"/>
    </xf>
    <xf numFmtId="0" fontId="0" fillId="0" borderId="0" xfId="0" applyFill="1" applyBorder="1"/>
    <xf numFmtId="0" fontId="0" fillId="0" borderId="0" xfId="0" applyFill="1" applyBorder="1" applyAlignment="1">
      <alignment vertical="center" wrapText="1"/>
    </xf>
    <xf numFmtId="0" fontId="1" fillId="3" borderId="0" xfId="0" applyFont="1" applyFill="1" applyBorder="1"/>
    <xf numFmtId="164" fontId="1" fillId="2" borderId="0" xfId="0" applyNumberFormat="1" applyFont="1" applyFill="1" applyBorder="1"/>
    <xf numFmtId="0" fontId="0" fillId="3" borderId="0" xfId="0" applyFill="1" applyBorder="1"/>
    <xf numFmtId="22" fontId="0" fillId="0" borderId="0" xfId="0" applyNumberFormat="1" applyBorder="1"/>
    <xf numFmtId="164" fontId="0" fillId="0" borderId="0" xfId="0" applyNumberFormat="1" applyBorder="1"/>
    <xf numFmtId="15" fontId="0" fillId="0" borderId="0" xfId="0" applyNumberFormat="1" applyBorder="1"/>
    <xf numFmtId="165" fontId="0" fillId="0" borderId="0" xfId="0" applyNumberFormat="1" applyBorder="1"/>
    <xf numFmtId="3" fontId="0" fillId="0" borderId="0" xfId="0" applyNumberFormat="1" applyBorder="1"/>
    <xf numFmtId="0" fontId="0" fillId="0" borderId="0" xfId="0" applyFont="1" applyAlignment="1">
      <alignment horizontal="left" vertical="center"/>
    </xf>
    <xf numFmtId="0" fontId="0" fillId="0" borderId="0" xfId="0" applyBorder="1" applyAlignment="1">
      <alignment horizontal="justify" vertical="center" wrapText="1"/>
    </xf>
    <xf numFmtId="0" fontId="0" fillId="0" borderId="0" xfId="0" applyBorder="1" applyAlignment="1">
      <alignment horizontal="left" vertical="top" wrapText="1"/>
    </xf>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left"/>
    </xf>
    <xf numFmtId="0" fontId="0"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0" xfId="0" applyBorder="1" applyAlignment="1">
      <alignment horizontal="right"/>
    </xf>
    <xf numFmtId="0" fontId="3" fillId="0" borderId="0" xfId="0" applyFont="1" applyBorder="1"/>
    <xf numFmtId="0" fontId="5" fillId="0" borderId="0" xfId="0" applyFont="1" applyFill="1" applyBorder="1" applyAlignment="1">
      <alignment horizontal="left" vertical="center"/>
    </xf>
    <xf numFmtId="0" fontId="0" fillId="0" borderId="0" xfId="0" applyBorder="1" applyAlignment="1">
      <alignment wrapText="1"/>
    </xf>
    <xf numFmtId="0" fontId="1" fillId="2" borderId="0" xfId="0" applyFont="1" applyFill="1" applyBorder="1" applyAlignment="1"/>
    <xf numFmtId="167" fontId="1" fillId="2" borderId="0" xfId="0" applyNumberFormat="1" applyFont="1" applyFill="1" applyBorder="1" applyAlignment="1"/>
    <xf numFmtId="0" fontId="0" fillId="0" borderId="0" xfId="0" applyBorder="1" applyAlignment="1"/>
    <xf numFmtId="167" fontId="0" fillId="0" borderId="0" xfId="0" applyNumberFormat="1" applyBorder="1" applyAlignment="1"/>
    <xf numFmtId="1" fontId="0" fillId="0" borderId="0" xfId="0" applyNumberFormat="1" applyBorder="1" applyAlignment="1"/>
    <xf numFmtId="0" fontId="0" fillId="3" borderId="0" xfId="0" applyFill="1" applyBorder="1" applyAlignment="1"/>
    <xf numFmtId="0" fontId="0" fillId="0" borderId="0" xfId="0" applyFill="1" applyBorder="1" applyAlignment="1"/>
    <xf numFmtId="22" fontId="0" fillId="0" borderId="0" xfId="0" applyNumberFormat="1" applyBorder="1" applyAlignment="1"/>
    <xf numFmtId="0" fontId="5" fillId="0" borderId="0" xfId="0" applyFont="1" applyBorder="1" applyAlignment="1"/>
    <xf numFmtId="0" fontId="3" fillId="0" borderId="0" xfId="0" applyFont="1" applyBorder="1" applyAlignment="1">
      <alignment vertical="center"/>
    </xf>
    <xf numFmtId="3" fontId="0" fillId="0" borderId="0" xfId="0" applyNumberFormat="1" applyBorder="1" applyAlignment="1"/>
    <xf numFmtId="164" fontId="0" fillId="0" borderId="0" xfId="0" applyNumberFormat="1" applyBorder="1" applyAlignment="1"/>
    <xf numFmtId="0" fontId="0" fillId="0" borderId="0" xfId="0" applyAlignment="1">
      <alignment horizontal="justify" vertical="center"/>
    </xf>
    <xf numFmtId="0" fontId="0" fillId="0" borderId="0" xfId="0" applyFill="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horizontal="justify" vertical="center"/>
    </xf>
    <xf numFmtId="0" fontId="0" fillId="3" borderId="0" xfId="0" applyFill="1"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right" vertical="top"/>
    </xf>
    <xf numFmtId="0" fontId="0" fillId="0" borderId="0" xfId="0" applyBorder="1" applyAlignment="1">
      <alignment horizontal="right" vertical="top"/>
    </xf>
    <xf numFmtId="0" fontId="5" fillId="0" borderId="0" xfId="0" applyFont="1" applyBorder="1" applyAlignment="1">
      <alignment horizontal="left" vertical="top"/>
    </xf>
    <xf numFmtId="0" fontId="0" fillId="0" borderId="0" xfId="0" applyBorder="1" applyAlignment="1">
      <alignment horizontal="justify" vertical="top"/>
    </xf>
    <xf numFmtId="3" fontId="0" fillId="0" borderId="0" xfId="0" applyNumberFormat="1" applyBorder="1" applyAlignment="1">
      <alignment horizontal="left" vertical="top"/>
    </xf>
    <xf numFmtId="164" fontId="0" fillId="0" borderId="0" xfId="0" applyNumberFormat="1" applyBorder="1" applyAlignment="1">
      <alignment horizontal="left" vertical="top"/>
    </xf>
    <xf numFmtId="0" fontId="3" fillId="0" borderId="0" xfId="0" applyFont="1" applyBorder="1" applyAlignment="1">
      <alignment horizontal="left" vertical="center"/>
    </xf>
    <xf numFmtId="22" fontId="0" fillId="0" borderId="0" xfId="0" applyNumberFormat="1" applyBorder="1" applyAlignment="1">
      <alignment horizontal="right" vertical="top"/>
    </xf>
    <xf numFmtId="0" fontId="0" fillId="0" borderId="0" xfId="0"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Z60"/>
  <sheetViews>
    <sheetView tabSelected="1" zoomScale="85" zoomScaleNormal="85" workbookViewId="0">
      <pane xSplit="1" ySplit="1" topLeftCell="B2" activePane="bottomRight" state="frozen"/>
      <selection pane="topRight" activeCell="B1" sqref="B1"/>
      <selection pane="bottomLeft" activeCell="A2" sqref="A2"/>
      <selection pane="bottomRight" activeCell="E10" sqref="E10"/>
    </sheetView>
  </sheetViews>
  <sheetFormatPr defaultRowHeight="14.5" x14ac:dyDescent="0.35"/>
  <cols>
    <col min="1" max="1" width="8.7265625" style="4"/>
    <col min="2" max="2" width="12.90625" customWidth="1"/>
    <col min="3" max="3" width="19.26953125" customWidth="1"/>
    <col min="4" max="4" width="20" customWidth="1"/>
    <col min="5" max="5" width="19.81640625" bestFit="1" customWidth="1"/>
    <col min="6" max="6" width="20.1796875" customWidth="1"/>
    <col min="7" max="7" width="14.7265625" bestFit="1" customWidth="1"/>
    <col min="8" max="8" width="32.453125" bestFit="1" customWidth="1"/>
    <col min="9" max="9" width="31.26953125" customWidth="1"/>
    <col min="10" max="10" width="27.7265625" customWidth="1"/>
    <col min="11" max="11" width="31.26953125" customWidth="1"/>
    <col min="12" max="12" width="27.7265625" customWidth="1"/>
    <col min="13" max="13" width="31.26953125" customWidth="1"/>
    <col min="14" max="14" width="27.7265625" customWidth="1"/>
    <col min="15" max="15" width="31.26953125" customWidth="1"/>
    <col min="16" max="16" width="27.7265625" customWidth="1"/>
    <col min="17" max="28" width="33.54296875" style="10" customWidth="1"/>
    <col min="29" max="29" width="27.1796875" style="10" customWidth="1"/>
    <col min="30" max="30" width="26" style="10" customWidth="1"/>
    <col min="31" max="31" width="27.7265625" style="10" customWidth="1"/>
    <col min="32" max="32" width="27.1796875" style="10" customWidth="1"/>
    <col min="33" max="33" width="26" customWidth="1"/>
    <col min="34" max="34" width="27.7265625" customWidth="1"/>
    <col min="35" max="35" width="13.54296875" customWidth="1"/>
    <col min="36" max="36" width="26" customWidth="1"/>
    <col min="37" max="37" width="27.7265625" customWidth="1"/>
    <col min="38" max="38" width="15.26953125" customWidth="1"/>
    <col min="39" max="39" width="26" customWidth="1"/>
    <col min="40" max="40" width="27.7265625" customWidth="1"/>
    <col min="41" max="41" width="16.26953125" customWidth="1"/>
    <col min="42" max="42" width="26" customWidth="1"/>
    <col min="43" max="43" width="34.453125" customWidth="1"/>
    <col min="44" max="44" width="15" customWidth="1"/>
    <col min="45" max="45" width="26" customWidth="1"/>
    <col min="46" max="46" width="27.7265625" customWidth="1"/>
    <col min="47" max="47" width="24.7265625" style="10" customWidth="1"/>
    <col min="48" max="48" width="16.54296875" style="10" customWidth="1"/>
    <col min="49" max="49" width="35.1796875" style="10" customWidth="1"/>
    <col min="50" max="50" width="35.26953125" style="10" bestFit="1" customWidth="1"/>
    <col min="51" max="51" width="35.7265625" style="10" bestFit="1" customWidth="1"/>
    <col min="52" max="52" width="24.7265625" style="10" customWidth="1"/>
    <col min="53" max="53" width="16.54296875" style="10" customWidth="1"/>
    <col min="54" max="54" width="35.1796875" style="10" customWidth="1"/>
    <col min="55" max="55" width="35.26953125" style="10" bestFit="1" customWidth="1"/>
    <col min="56" max="56" width="35.7265625" style="10" bestFit="1" customWidth="1"/>
    <col min="57" max="57" width="24.7265625" style="10" customWidth="1"/>
    <col min="58" max="58" width="16.54296875" style="10" customWidth="1"/>
    <col min="59" max="59" width="35.1796875" style="10" customWidth="1"/>
    <col min="60" max="60" width="35.26953125" style="10" bestFit="1" customWidth="1"/>
    <col min="61" max="61" width="35.7265625" style="10" bestFit="1" customWidth="1"/>
    <col min="62" max="62" width="24.7265625" style="10" customWidth="1"/>
    <col min="63" max="63" width="16.54296875" style="10" customWidth="1"/>
    <col min="64" max="64" width="35.1796875" style="10" customWidth="1"/>
    <col min="65" max="65" width="35.26953125" style="10" bestFit="1" customWidth="1"/>
    <col min="66" max="66" width="35.7265625" bestFit="1" customWidth="1"/>
    <col min="67" max="67" width="24.7265625" customWidth="1"/>
    <col min="68" max="68" width="16.54296875" customWidth="1"/>
    <col min="69" max="69" width="35.1796875" customWidth="1"/>
    <col min="70" max="70" width="35.26953125" bestFit="1" customWidth="1"/>
    <col min="71" max="71" width="35.7265625" bestFit="1" customWidth="1"/>
    <col min="72" max="72" width="24.7265625" customWidth="1"/>
    <col min="73" max="73" width="16.54296875" customWidth="1"/>
    <col min="74" max="74" width="35.1796875" customWidth="1"/>
    <col min="75" max="75" width="35.26953125" bestFit="1" customWidth="1"/>
    <col min="76" max="76" width="35.7265625" bestFit="1" customWidth="1"/>
    <col min="77" max="77" width="25.1796875" style="10" bestFit="1" customWidth="1"/>
    <col min="78" max="78" width="19.7265625" style="10" bestFit="1" customWidth="1"/>
    <col min="79" max="79" width="35.81640625" style="10" bestFit="1" customWidth="1"/>
    <col min="80" max="80" width="27" style="10" customWidth="1"/>
    <col min="81" max="81" width="25.1796875" style="10" bestFit="1" customWidth="1"/>
    <col min="82" max="82" width="19.7265625" style="10" bestFit="1" customWidth="1"/>
    <col min="83" max="83" width="35.81640625" style="10" bestFit="1" customWidth="1"/>
    <col min="84" max="84" width="20.26953125" style="10" bestFit="1" customWidth="1"/>
    <col min="85" max="85" width="25.1796875" style="10" bestFit="1" customWidth="1"/>
    <col min="86" max="86" width="19.7265625" style="10" bestFit="1" customWidth="1"/>
    <col min="87" max="87" width="35.81640625" style="10" bestFit="1" customWidth="1"/>
    <col min="88" max="88" width="20.26953125" style="10" bestFit="1" customWidth="1"/>
    <col min="89" max="89" width="25.1796875" style="10" bestFit="1" customWidth="1"/>
    <col min="90" max="90" width="19.7265625" style="10" bestFit="1" customWidth="1"/>
    <col min="91" max="91" width="35.81640625" style="10" bestFit="1" customWidth="1"/>
    <col min="92" max="92" width="20.26953125" style="10" bestFit="1" customWidth="1"/>
    <col min="93" max="93" width="19.453125" customWidth="1"/>
    <col min="94" max="94" width="19.1796875" customWidth="1"/>
    <col min="95" max="95" width="16.1796875" bestFit="1" customWidth="1"/>
    <col min="96" max="96" width="17.26953125" bestFit="1" customWidth="1"/>
    <col min="97" max="97" width="19.453125" bestFit="1" customWidth="1"/>
    <col min="98" max="98" width="17" bestFit="1" customWidth="1"/>
    <col min="99" max="99" width="24.453125" style="10" bestFit="1" customWidth="1"/>
    <col min="100" max="100" width="18.54296875" style="10" bestFit="1" customWidth="1"/>
    <col min="101" max="101" width="30.1796875" style="10" bestFit="1" customWidth="1"/>
    <col min="102" max="102" width="37.7265625" style="10" bestFit="1" customWidth="1"/>
    <col min="103" max="103" width="43.1796875" style="10" bestFit="1" customWidth="1"/>
    <col min="104" max="104" width="21.7265625" style="10" bestFit="1" customWidth="1"/>
    <col min="105" max="105" width="29.1796875" style="10" bestFit="1" customWidth="1"/>
    <col min="106" max="106" width="30.1796875" style="10" bestFit="1" customWidth="1"/>
    <col min="107" max="107" width="37.7265625" style="10" bestFit="1" customWidth="1"/>
    <col min="108" max="108" width="43.1796875" style="10" bestFit="1" customWidth="1"/>
    <col min="109" max="109" width="21.7265625" style="10" bestFit="1" customWidth="1"/>
    <col min="110" max="110" width="29.1796875" style="10" bestFit="1" customWidth="1"/>
    <col min="111" max="111" width="30.1796875" style="10" bestFit="1" customWidth="1"/>
    <col min="112" max="112" width="37.7265625" style="10" bestFit="1" customWidth="1"/>
    <col min="113" max="113" width="43.1796875" style="10" bestFit="1" customWidth="1"/>
    <col min="114" max="114" width="21.7265625" style="10" bestFit="1" customWidth="1"/>
    <col min="115" max="115" width="29.1796875" style="10" bestFit="1" customWidth="1"/>
    <col min="116" max="116" width="45.1796875" style="10" customWidth="1"/>
    <col min="117" max="117" width="31.26953125" style="10" customWidth="1"/>
    <col min="118" max="118" width="30.81640625" style="10" customWidth="1"/>
    <col min="119" max="119" width="23.1796875" customWidth="1"/>
    <col min="120" max="120" width="22.26953125" customWidth="1"/>
    <col min="121" max="121" width="20.54296875" customWidth="1"/>
    <col min="122" max="122" width="22.1796875" customWidth="1"/>
    <col min="123" max="123" width="26.26953125" customWidth="1"/>
    <col min="124" max="124" width="26.54296875" customWidth="1"/>
    <col min="125" max="125" width="37.54296875" bestFit="1" customWidth="1"/>
    <col min="126" max="126" width="39.1796875" bestFit="1" customWidth="1"/>
    <col min="127" max="127" width="33.7265625" customWidth="1"/>
    <col min="128" max="128" width="35.81640625" customWidth="1"/>
    <col min="129" max="129" width="45.7265625" customWidth="1"/>
    <col min="130" max="130" width="23.81640625" style="10" bestFit="1" customWidth="1"/>
    <col min="131" max="131" width="15.81640625" style="10" bestFit="1" customWidth="1"/>
    <col min="132" max="132" width="23.81640625" style="10" bestFit="1" customWidth="1"/>
    <col min="133" max="133" width="15.81640625" style="10" bestFit="1" customWidth="1"/>
    <col min="134" max="134" width="23.81640625" style="10" bestFit="1" customWidth="1"/>
    <col min="135" max="135" width="15.81640625" style="10" bestFit="1" customWidth="1"/>
    <col min="136" max="136" width="23.81640625" style="10" bestFit="1" customWidth="1"/>
    <col min="137" max="137" width="15.81640625" style="10" bestFit="1" customWidth="1"/>
    <col min="138" max="138" width="23.81640625" style="10" bestFit="1" customWidth="1"/>
    <col min="139" max="139" width="15.81640625" bestFit="1" customWidth="1"/>
    <col min="140" max="140" width="36" bestFit="1" customWidth="1"/>
    <col min="141" max="141" width="11" bestFit="1" customWidth="1"/>
    <col min="142" max="142" width="34.1796875" bestFit="1" customWidth="1"/>
    <col min="143" max="143" width="33.1796875" bestFit="1" customWidth="1"/>
    <col min="144" max="144" width="20.453125" bestFit="1" customWidth="1"/>
    <col min="145" max="145" width="33.1796875" bestFit="1" customWidth="1"/>
    <col min="146" max="146" width="19.54296875" bestFit="1" customWidth="1"/>
    <col min="147" max="147" width="30.81640625" bestFit="1" customWidth="1"/>
    <col min="148" max="148" width="42.26953125" bestFit="1" customWidth="1"/>
    <col min="149" max="149" width="21.54296875" bestFit="1" customWidth="1"/>
    <col min="150" max="150" width="29" bestFit="1" customWidth="1"/>
    <col min="151" max="151" width="21.54296875" bestFit="1" customWidth="1"/>
    <col min="152" max="152" width="29" bestFit="1" customWidth="1"/>
    <col min="153" max="153" width="21.54296875" bestFit="1" customWidth="1"/>
    <col min="154" max="154" width="29" bestFit="1" customWidth="1"/>
    <col min="155" max="155" width="21.54296875" bestFit="1" customWidth="1"/>
    <col min="156" max="156" width="29" bestFit="1" customWidth="1"/>
    <col min="157" max="157" width="46.81640625" customWidth="1"/>
    <col min="158" max="158" width="26.1796875" customWidth="1"/>
    <col min="159" max="159" width="14.54296875" bestFit="1" customWidth="1"/>
    <col min="160" max="160" width="16.26953125" bestFit="1" customWidth="1"/>
    <col min="161" max="161" width="40.81640625" bestFit="1" customWidth="1"/>
    <col min="162" max="162" width="22.1796875" bestFit="1" customWidth="1"/>
    <col min="163" max="163" width="21.26953125" style="10" customWidth="1"/>
    <col min="164" max="164" width="25.54296875" style="10" customWidth="1"/>
    <col min="165" max="165" width="26.26953125" style="10" customWidth="1"/>
    <col min="166" max="166" width="35.54296875" style="10" customWidth="1"/>
    <col min="167" max="167" width="19.1796875" style="10" customWidth="1"/>
    <col min="168" max="168" width="24.81640625" style="10" customWidth="1"/>
    <col min="169" max="169" width="26.81640625" style="10" customWidth="1"/>
    <col min="170" max="170" width="34.453125" style="10" customWidth="1"/>
    <col min="171" max="171" width="19" style="10" customWidth="1"/>
    <col min="172" max="172" width="25.54296875" style="10" customWidth="1"/>
    <col min="173" max="173" width="25.81640625" style="10" customWidth="1"/>
    <col min="174" max="174" width="33.1796875" style="10" customWidth="1"/>
    <col min="175" max="175" width="19" style="10" customWidth="1"/>
    <col min="176" max="176" width="24.81640625" style="10" customWidth="1"/>
    <col min="177" max="177" width="26" style="10" customWidth="1"/>
    <col min="178" max="178" width="33.453125" style="10" customWidth="1"/>
    <col min="179" max="179" width="19" customWidth="1"/>
    <col min="180" max="180" width="25.1796875" customWidth="1"/>
    <col min="181" max="181" width="26.1796875" customWidth="1"/>
    <col min="182" max="182" width="33.453125" customWidth="1"/>
    <col min="183" max="183" width="30.453125" customWidth="1"/>
    <col min="184" max="184" width="32.26953125" customWidth="1"/>
    <col min="185" max="185" width="31.26953125" customWidth="1"/>
    <col min="186" max="186" width="24.81640625" customWidth="1"/>
    <col min="187" max="187" width="23.1796875" customWidth="1"/>
    <col min="188" max="188" width="23.7265625" customWidth="1"/>
    <col min="189" max="189" width="23.81640625" customWidth="1"/>
    <col min="190" max="190" width="22.54296875" customWidth="1"/>
    <col min="191" max="191" width="20.81640625" customWidth="1"/>
    <col min="192" max="192" width="25" style="2" bestFit="1" customWidth="1"/>
    <col min="193" max="193" width="23.26953125" bestFit="1" customWidth="1"/>
    <col min="194" max="194" width="21.453125" bestFit="1" customWidth="1"/>
    <col min="195" max="195" width="25" bestFit="1" customWidth="1"/>
    <col min="196" max="196" width="23.26953125" bestFit="1" customWidth="1"/>
    <col min="197" max="197" width="21.453125" bestFit="1" customWidth="1"/>
    <col min="198" max="198" width="25" bestFit="1" customWidth="1"/>
    <col min="199" max="199" width="23.26953125" bestFit="1" customWidth="1"/>
    <col min="200" max="200" width="21.453125" bestFit="1" customWidth="1"/>
    <col min="201" max="201" width="27.26953125" customWidth="1"/>
    <col min="202" max="202" width="33.81640625" style="10" customWidth="1"/>
    <col min="203" max="203" width="30" style="10" customWidth="1"/>
    <col min="204" max="204" width="21.7265625" style="10" customWidth="1"/>
    <col min="205" max="205" width="15.7265625" style="10" customWidth="1"/>
    <col min="206" max="206" width="31.26953125" customWidth="1"/>
    <col min="207" max="207" width="29" customWidth="1"/>
    <col min="208" max="208" width="15.26953125" customWidth="1"/>
    <col min="209" max="209" width="14.54296875" bestFit="1" customWidth="1"/>
    <col min="210" max="210" width="32" bestFit="1" customWidth="1"/>
    <col min="211" max="211" width="29.81640625" bestFit="1" customWidth="1"/>
    <col min="212" max="212" width="15.81640625" bestFit="1" customWidth="1"/>
    <col min="213" max="213" width="14.54296875" bestFit="1" customWidth="1"/>
    <col min="214" max="214" width="32" bestFit="1" customWidth="1"/>
    <col min="215" max="215" width="29.81640625" bestFit="1" customWidth="1"/>
    <col min="216" max="216" width="15.81640625" bestFit="1" customWidth="1"/>
    <col min="217" max="217" width="14.54296875" bestFit="1" customWidth="1"/>
    <col min="218" max="218" width="17" style="45" customWidth="1"/>
    <col min="219" max="219" width="18" style="45" customWidth="1"/>
    <col min="220" max="220" width="16.1796875" style="46" customWidth="1"/>
    <col min="221" max="221" width="13.7265625" style="45" customWidth="1"/>
    <col min="222" max="222" width="15.453125" bestFit="1" customWidth="1"/>
    <col min="223" max="223" width="18.453125" bestFit="1" customWidth="1"/>
    <col min="224" max="224" width="16.1796875" bestFit="1" customWidth="1"/>
    <col min="225" max="225" width="13.7265625" bestFit="1" customWidth="1"/>
    <col min="226" max="226" width="15.453125" bestFit="1" customWidth="1"/>
    <col min="227" max="227" width="18.453125" bestFit="1" customWidth="1"/>
    <col min="228" max="228" width="16.1796875" bestFit="1" customWidth="1"/>
    <col min="229" max="229" width="13.7265625" bestFit="1" customWidth="1"/>
    <col min="230" max="230" width="15.453125" bestFit="1" customWidth="1"/>
    <col min="231" max="231" width="18.453125" bestFit="1" customWidth="1"/>
    <col min="232" max="232" width="16.1796875" bestFit="1" customWidth="1"/>
    <col min="233" max="233" width="13.7265625" bestFit="1" customWidth="1"/>
    <col min="234" max="234" width="15.453125" bestFit="1" customWidth="1"/>
    <col min="235" max="235" width="18.453125" bestFit="1" customWidth="1"/>
    <col min="236" max="236" width="16.1796875" bestFit="1" customWidth="1"/>
    <col min="237" max="237" width="13.7265625" bestFit="1" customWidth="1"/>
    <col min="238" max="238" width="16.81640625" style="10" customWidth="1"/>
    <col min="239" max="239" width="20.1796875" style="10" customWidth="1"/>
    <col min="240" max="241" width="17" style="10" customWidth="1"/>
    <col min="242" max="242" width="18.1796875" style="10" customWidth="1"/>
    <col min="243" max="243" width="21.81640625" style="10" customWidth="1"/>
    <col min="244" max="244" width="17.26953125" style="10" customWidth="1"/>
    <col min="245" max="245" width="16.453125" style="10" bestFit="1" customWidth="1"/>
    <col min="246" max="246" width="19.7265625" style="10" bestFit="1" customWidth="1"/>
    <col min="247" max="247" width="18.26953125" style="10" bestFit="1" customWidth="1"/>
    <col min="248" max="248" width="16.26953125" style="10" bestFit="1" customWidth="1"/>
    <col min="249" max="249" width="18.26953125" style="10" bestFit="1" customWidth="1"/>
    <col min="250" max="250" width="22.81640625" style="10" bestFit="1" customWidth="1"/>
    <col min="251" max="251" width="17.453125" style="10" bestFit="1" customWidth="1"/>
    <col min="252" max="252" width="16.453125" style="10" bestFit="1" customWidth="1"/>
    <col min="253" max="253" width="19.7265625" bestFit="1" customWidth="1"/>
    <col min="254" max="254" width="18.26953125" bestFit="1" customWidth="1"/>
    <col min="255" max="255" width="16.26953125" bestFit="1" customWidth="1"/>
    <col min="256" max="256" width="18.26953125" bestFit="1" customWidth="1"/>
    <col min="257" max="257" width="22.81640625" bestFit="1" customWidth="1"/>
    <col min="258" max="258" width="17.453125" bestFit="1" customWidth="1"/>
    <col min="259" max="259" width="17.453125" customWidth="1"/>
    <col min="260" max="260" width="19.7265625" bestFit="1" customWidth="1"/>
    <col min="261" max="261" width="18.26953125" bestFit="1" customWidth="1"/>
    <col min="262" max="262" width="16.26953125" bestFit="1" customWidth="1"/>
    <col min="263" max="263" width="18.26953125" bestFit="1" customWidth="1"/>
    <col min="264" max="264" width="22.81640625" bestFit="1" customWidth="1"/>
    <col min="265" max="265" width="17.453125" bestFit="1" customWidth="1"/>
    <col min="266" max="266" width="17.453125" customWidth="1"/>
    <col min="267" max="267" width="19.7265625" bestFit="1" customWidth="1"/>
    <col min="268" max="268" width="18.26953125" bestFit="1" customWidth="1"/>
    <col min="269" max="269" width="16.453125" customWidth="1"/>
    <col min="270" max="270" width="17.54296875" customWidth="1"/>
    <col min="271" max="271" width="21.54296875" customWidth="1"/>
    <col min="272" max="272" width="17.453125" bestFit="1" customWidth="1"/>
    <col min="273" max="273" width="17.453125" customWidth="1"/>
    <col min="274" max="274" width="19.7265625" bestFit="1" customWidth="1"/>
    <col min="275" max="275" width="18.26953125" bestFit="1" customWidth="1"/>
    <col min="276" max="276" width="16.26953125" bestFit="1" customWidth="1"/>
    <col min="277" max="277" width="18.26953125" bestFit="1" customWidth="1"/>
    <col min="278" max="278" width="22.81640625" bestFit="1" customWidth="1"/>
    <col min="279" max="279" width="17.453125" bestFit="1" customWidth="1"/>
    <col min="280" max="280" width="16.26953125" customWidth="1"/>
    <col min="281" max="281" width="19.7265625" bestFit="1" customWidth="1"/>
    <col min="282" max="282" width="18.26953125" bestFit="1" customWidth="1"/>
    <col min="283" max="283" width="16.26953125" bestFit="1" customWidth="1"/>
    <col min="284" max="284" width="18.26953125" bestFit="1" customWidth="1"/>
    <col min="285" max="285" width="22.81640625" bestFit="1" customWidth="1"/>
    <col min="286" max="286" width="17.453125" bestFit="1" customWidth="1"/>
  </cols>
  <sheetData>
    <row r="1" spans="1:286" s="3" customFormat="1" x14ac:dyDescent="0.35">
      <c r="A1" s="19" t="s">
        <v>174</v>
      </c>
      <c r="B1" s="9" t="s">
        <v>0</v>
      </c>
      <c r="C1" s="9" t="s">
        <v>1</v>
      </c>
      <c r="D1" s="9" t="s">
        <v>4</v>
      </c>
      <c r="E1" s="9" t="s">
        <v>147</v>
      </c>
      <c r="F1" s="9" t="s">
        <v>149</v>
      </c>
      <c r="G1" s="9" t="s">
        <v>148</v>
      </c>
      <c r="H1" s="9" t="s">
        <v>150</v>
      </c>
      <c r="I1" s="9" t="s">
        <v>329</v>
      </c>
      <c r="J1" s="9" t="s">
        <v>330</v>
      </c>
      <c r="K1" s="9" t="s">
        <v>331</v>
      </c>
      <c r="L1" s="9" t="s">
        <v>332</v>
      </c>
      <c r="M1" s="9" t="s">
        <v>333</v>
      </c>
      <c r="N1" s="9" t="s">
        <v>334</v>
      </c>
      <c r="O1" s="9" t="s">
        <v>335</v>
      </c>
      <c r="P1" s="9" t="s">
        <v>336</v>
      </c>
      <c r="Q1" s="9" t="s">
        <v>195</v>
      </c>
      <c r="R1" s="9" t="s">
        <v>196</v>
      </c>
      <c r="S1" s="9" t="s">
        <v>197</v>
      </c>
      <c r="T1" s="9" t="s">
        <v>198</v>
      </c>
      <c r="U1" s="9" t="s">
        <v>199</v>
      </c>
      <c r="V1" s="9" t="s">
        <v>200</v>
      </c>
      <c r="W1" s="9" t="s">
        <v>201</v>
      </c>
      <c r="X1" s="9" t="s">
        <v>202</v>
      </c>
      <c r="Y1" s="9" t="s">
        <v>203</v>
      </c>
      <c r="Z1" s="9" t="s">
        <v>204</v>
      </c>
      <c r="AA1" s="9" t="s">
        <v>205</v>
      </c>
      <c r="AB1" s="9" t="s">
        <v>206</v>
      </c>
      <c r="AC1" s="9" t="s">
        <v>207</v>
      </c>
      <c r="AD1" s="9" t="s">
        <v>208</v>
      </c>
      <c r="AE1" s="9" t="s">
        <v>345</v>
      </c>
      <c r="AF1" s="9" t="s">
        <v>209</v>
      </c>
      <c r="AG1" s="9" t="s">
        <v>210</v>
      </c>
      <c r="AH1" s="9" t="s">
        <v>211</v>
      </c>
      <c r="AI1" s="9" t="s">
        <v>213</v>
      </c>
      <c r="AJ1" s="9" t="s">
        <v>212</v>
      </c>
      <c r="AK1" s="9" t="s">
        <v>214</v>
      </c>
      <c r="AL1" s="9" t="s">
        <v>215</v>
      </c>
      <c r="AM1" s="9" t="s">
        <v>216</v>
      </c>
      <c r="AN1" s="9" t="s">
        <v>217</v>
      </c>
      <c r="AO1" s="9" t="s">
        <v>218</v>
      </c>
      <c r="AP1" s="9" t="s">
        <v>219</v>
      </c>
      <c r="AQ1" s="9" t="s">
        <v>220</v>
      </c>
      <c r="AR1" s="9" t="s">
        <v>221</v>
      </c>
      <c r="AS1" s="9" t="s">
        <v>222</v>
      </c>
      <c r="AT1" s="9" t="s">
        <v>223</v>
      </c>
      <c r="AU1" s="9" t="s">
        <v>224</v>
      </c>
      <c r="AV1" s="9" t="s">
        <v>225</v>
      </c>
      <c r="AW1" s="9" t="s">
        <v>226</v>
      </c>
      <c r="AX1" s="9" t="s">
        <v>227</v>
      </c>
      <c r="AY1" s="9" t="s">
        <v>228</v>
      </c>
      <c r="AZ1" s="9" t="s">
        <v>229</v>
      </c>
      <c r="BA1" s="9" t="s">
        <v>230</v>
      </c>
      <c r="BB1" s="9" t="s">
        <v>231</v>
      </c>
      <c r="BC1" s="9" t="s">
        <v>232</v>
      </c>
      <c r="BD1" s="9" t="s">
        <v>233</v>
      </c>
      <c r="BE1" s="9" t="s">
        <v>234</v>
      </c>
      <c r="BF1" s="9" t="s">
        <v>235</v>
      </c>
      <c r="BG1" s="9" t="s">
        <v>236</v>
      </c>
      <c r="BH1" s="9" t="s">
        <v>237</v>
      </c>
      <c r="BI1" s="9" t="s">
        <v>238</v>
      </c>
      <c r="BJ1" s="9" t="s">
        <v>239</v>
      </c>
      <c r="BK1" s="9" t="s">
        <v>240</v>
      </c>
      <c r="BL1" s="9" t="s">
        <v>241</v>
      </c>
      <c r="BM1" s="9" t="s">
        <v>242</v>
      </c>
      <c r="BN1" s="9" t="s">
        <v>243</v>
      </c>
      <c r="BO1" s="9" t="s">
        <v>244</v>
      </c>
      <c r="BP1" s="9" t="s">
        <v>245</v>
      </c>
      <c r="BQ1" s="9" t="s">
        <v>246</v>
      </c>
      <c r="BR1" s="9" t="s">
        <v>247</v>
      </c>
      <c r="BS1" s="9" t="s">
        <v>248</v>
      </c>
      <c r="BT1" s="9" t="s">
        <v>249</v>
      </c>
      <c r="BU1" s="9" t="s">
        <v>151</v>
      </c>
      <c r="BV1" s="9" t="s">
        <v>250</v>
      </c>
      <c r="BW1" s="9" t="s">
        <v>251</v>
      </c>
      <c r="BX1" s="9" t="s">
        <v>252</v>
      </c>
      <c r="BY1" s="9" t="s">
        <v>253</v>
      </c>
      <c r="BZ1" s="9" t="s">
        <v>254</v>
      </c>
      <c r="CA1" s="9" t="s">
        <v>255</v>
      </c>
      <c r="CB1" s="9" t="s">
        <v>256</v>
      </c>
      <c r="CC1" s="9" t="s">
        <v>257</v>
      </c>
      <c r="CD1" s="9" t="s">
        <v>258</v>
      </c>
      <c r="CE1" s="9" t="s">
        <v>259</v>
      </c>
      <c r="CF1" s="9" t="s">
        <v>260</v>
      </c>
      <c r="CG1" s="9" t="s">
        <v>261</v>
      </c>
      <c r="CH1" s="9" t="s">
        <v>262</v>
      </c>
      <c r="CI1" s="9" t="s">
        <v>263</v>
      </c>
      <c r="CJ1" s="9" t="s">
        <v>264</v>
      </c>
      <c r="CK1" s="9" t="s">
        <v>265</v>
      </c>
      <c r="CL1" s="9" t="s">
        <v>266</v>
      </c>
      <c r="CM1" s="9" t="s">
        <v>267</v>
      </c>
      <c r="CN1" s="9" t="s">
        <v>268</v>
      </c>
      <c r="CO1" s="9" t="s">
        <v>152</v>
      </c>
      <c r="CP1" s="9" t="s">
        <v>153</v>
      </c>
      <c r="CQ1" s="9" t="s">
        <v>154</v>
      </c>
      <c r="CR1" s="9" t="s">
        <v>155</v>
      </c>
      <c r="CS1" s="9" t="s">
        <v>156</v>
      </c>
      <c r="CT1" s="9" t="s">
        <v>157</v>
      </c>
      <c r="CU1" s="9" t="s">
        <v>158</v>
      </c>
      <c r="CV1" s="9" t="s">
        <v>159</v>
      </c>
      <c r="CW1" s="9" t="s">
        <v>269</v>
      </c>
      <c r="CX1" s="9" t="s">
        <v>270</v>
      </c>
      <c r="CY1" s="9" t="s">
        <v>271</v>
      </c>
      <c r="CZ1" s="9" t="s">
        <v>272</v>
      </c>
      <c r="DA1" s="9" t="s">
        <v>273</v>
      </c>
      <c r="DB1" s="9" t="s">
        <v>274</v>
      </c>
      <c r="DC1" s="9" t="s">
        <v>275</v>
      </c>
      <c r="DD1" s="9" t="s">
        <v>276</v>
      </c>
      <c r="DE1" s="9" t="s">
        <v>277</v>
      </c>
      <c r="DF1" s="9" t="s">
        <v>278</v>
      </c>
      <c r="DG1" s="9" t="s">
        <v>279</v>
      </c>
      <c r="DH1" s="9" t="s">
        <v>280</v>
      </c>
      <c r="DI1" s="9" t="s">
        <v>281</v>
      </c>
      <c r="DJ1" s="9" t="s">
        <v>282</v>
      </c>
      <c r="DK1" s="9" t="s">
        <v>283</v>
      </c>
      <c r="DL1" s="9" t="s">
        <v>160</v>
      </c>
      <c r="DM1" s="9" t="s">
        <v>161</v>
      </c>
      <c r="DN1" s="9" t="s">
        <v>162</v>
      </c>
      <c r="DO1" s="9" t="s">
        <v>163</v>
      </c>
      <c r="DP1" s="9" t="s">
        <v>164</v>
      </c>
      <c r="DQ1" s="9" t="s">
        <v>165</v>
      </c>
      <c r="DR1" s="9" t="s">
        <v>166</v>
      </c>
      <c r="DS1" s="9" t="s">
        <v>167</v>
      </c>
      <c r="DT1" s="9" t="s">
        <v>168</v>
      </c>
      <c r="DU1" s="9" t="s">
        <v>169</v>
      </c>
      <c r="DV1" s="9" t="s">
        <v>170</v>
      </c>
      <c r="DW1" s="9" t="s">
        <v>171</v>
      </c>
      <c r="DX1" s="9" t="s">
        <v>172</v>
      </c>
      <c r="DY1" s="9" t="s">
        <v>173</v>
      </c>
      <c r="DZ1" s="9" t="s">
        <v>284</v>
      </c>
      <c r="EA1" s="9" t="s">
        <v>285</v>
      </c>
      <c r="EB1" s="9" t="s">
        <v>286</v>
      </c>
      <c r="EC1" s="9" t="s">
        <v>287</v>
      </c>
      <c r="ED1" s="9" t="s">
        <v>288</v>
      </c>
      <c r="EE1" s="9" t="s">
        <v>289</v>
      </c>
      <c r="EF1" s="9" t="s">
        <v>290</v>
      </c>
      <c r="EG1" s="9" t="s">
        <v>291</v>
      </c>
      <c r="EH1" s="9" t="s">
        <v>292</v>
      </c>
      <c r="EI1" s="9" t="s">
        <v>293</v>
      </c>
      <c r="EJ1" s="9" t="s">
        <v>10</v>
      </c>
      <c r="EK1" s="9" t="s">
        <v>11</v>
      </c>
      <c r="EL1" s="9" t="s">
        <v>12</v>
      </c>
      <c r="EM1" s="9" t="s">
        <v>13</v>
      </c>
      <c r="EN1" s="9" t="s">
        <v>14</v>
      </c>
      <c r="EO1" s="9" t="s">
        <v>299</v>
      </c>
      <c r="EP1" s="9" t="s">
        <v>15</v>
      </c>
      <c r="EQ1" s="9" t="s">
        <v>16</v>
      </c>
      <c r="ER1" s="9" t="s">
        <v>17</v>
      </c>
      <c r="ES1" s="9" t="s">
        <v>300</v>
      </c>
      <c r="ET1" s="9" t="s">
        <v>301</v>
      </c>
      <c r="EU1" s="9" t="s">
        <v>302</v>
      </c>
      <c r="EV1" s="9" t="s">
        <v>303</v>
      </c>
      <c r="EW1" s="9" t="s">
        <v>304</v>
      </c>
      <c r="EX1" s="9" t="s">
        <v>305</v>
      </c>
      <c r="EY1" s="9" t="s">
        <v>306</v>
      </c>
      <c r="EZ1" s="9" t="s">
        <v>307</v>
      </c>
      <c r="FA1" s="9" t="s">
        <v>146</v>
      </c>
      <c r="FB1" s="9" t="s">
        <v>18</v>
      </c>
      <c r="FC1" s="9" t="s">
        <v>19</v>
      </c>
      <c r="FD1" s="9" t="s">
        <v>20</v>
      </c>
      <c r="FE1" s="9" t="s">
        <v>21</v>
      </c>
      <c r="FF1" s="9" t="s">
        <v>22</v>
      </c>
      <c r="FG1" s="9" t="s">
        <v>23</v>
      </c>
      <c r="FH1" s="9" t="s">
        <v>24</v>
      </c>
      <c r="FI1" s="9" t="s">
        <v>25</v>
      </c>
      <c r="FJ1" s="9" t="s">
        <v>26</v>
      </c>
      <c r="FK1" s="9" t="s">
        <v>27</v>
      </c>
      <c r="FL1" s="9" t="s">
        <v>28</v>
      </c>
      <c r="FM1" s="9" t="s">
        <v>29</v>
      </c>
      <c r="FN1" s="9" t="s">
        <v>30</v>
      </c>
      <c r="FO1" s="9" t="s">
        <v>31</v>
      </c>
      <c r="FP1" s="9" t="s">
        <v>32</v>
      </c>
      <c r="FQ1" s="9" t="s">
        <v>33</v>
      </c>
      <c r="FR1" s="9" t="s">
        <v>34</v>
      </c>
      <c r="FS1" s="9" t="s">
        <v>35</v>
      </c>
      <c r="FT1" s="9" t="s">
        <v>36</v>
      </c>
      <c r="FU1" s="9" t="s">
        <v>37</v>
      </c>
      <c r="FV1" s="9" t="s">
        <v>38</v>
      </c>
      <c r="FW1" s="9" t="s">
        <v>39</v>
      </c>
      <c r="FX1" s="9" t="s">
        <v>40</v>
      </c>
      <c r="FY1" s="9" t="s">
        <v>41</v>
      </c>
      <c r="FZ1" s="9" t="s">
        <v>42</v>
      </c>
      <c r="GA1" s="9" t="s">
        <v>43</v>
      </c>
      <c r="GB1" s="9" t="s">
        <v>44</v>
      </c>
      <c r="GC1" s="9" t="s">
        <v>45</v>
      </c>
      <c r="GD1" s="9" t="s">
        <v>46</v>
      </c>
      <c r="GE1" s="9" t="s">
        <v>47</v>
      </c>
      <c r="GF1" s="9" t="s">
        <v>48</v>
      </c>
      <c r="GG1" s="9" t="s">
        <v>46</v>
      </c>
      <c r="GH1" s="9" t="s">
        <v>49</v>
      </c>
      <c r="GI1" s="9" t="s">
        <v>50</v>
      </c>
      <c r="GJ1" s="20" t="s">
        <v>52</v>
      </c>
      <c r="GK1" s="9" t="s">
        <v>51</v>
      </c>
      <c r="GL1" s="9" t="s">
        <v>53</v>
      </c>
      <c r="GM1" s="9" t="s">
        <v>54</v>
      </c>
      <c r="GN1" s="9" t="s">
        <v>55</v>
      </c>
      <c r="GO1" s="9" t="s">
        <v>56</v>
      </c>
      <c r="GP1" s="9" t="s">
        <v>57</v>
      </c>
      <c r="GQ1" s="9" t="s">
        <v>58</v>
      </c>
      <c r="GR1" s="9" t="s">
        <v>59</v>
      </c>
      <c r="GS1" s="9" t="s">
        <v>60</v>
      </c>
      <c r="GT1" s="9" t="s">
        <v>61</v>
      </c>
      <c r="GU1" s="9" t="s">
        <v>62</v>
      </c>
      <c r="GV1" s="9" t="s">
        <v>63</v>
      </c>
      <c r="GW1" s="9" t="s">
        <v>64</v>
      </c>
      <c r="GX1" s="9" t="s">
        <v>65</v>
      </c>
      <c r="GY1" s="9" t="s">
        <v>66</v>
      </c>
      <c r="GZ1" s="9" t="s">
        <v>67</v>
      </c>
      <c r="HA1" s="9" t="s">
        <v>68</v>
      </c>
      <c r="HB1" s="9" t="s">
        <v>69</v>
      </c>
      <c r="HC1" s="9" t="s">
        <v>70</v>
      </c>
      <c r="HD1" s="9" t="s">
        <v>71</v>
      </c>
      <c r="HE1" s="9" t="s">
        <v>72</v>
      </c>
      <c r="HF1" s="9" t="s">
        <v>73</v>
      </c>
      <c r="HG1" s="9" t="s">
        <v>74</v>
      </c>
      <c r="HH1" s="9" t="s">
        <v>75</v>
      </c>
      <c r="HI1" s="9" t="s">
        <v>76</v>
      </c>
      <c r="HJ1" s="43" t="s">
        <v>77</v>
      </c>
      <c r="HK1" s="43" t="s">
        <v>78</v>
      </c>
      <c r="HL1" s="44" t="s">
        <v>79</v>
      </c>
      <c r="HM1" s="43" t="s">
        <v>80</v>
      </c>
      <c r="HN1" s="9" t="s">
        <v>81</v>
      </c>
      <c r="HO1" s="9" t="s">
        <v>82</v>
      </c>
      <c r="HP1" s="9" t="s">
        <v>83</v>
      </c>
      <c r="HQ1" s="9" t="s">
        <v>84</v>
      </c>
      <c r="HR1" s="9" t="s">
        <v>85</v>
      </c>
      <c r="HS1" s="9" t="s">
        <v>86</v>
      </c>
      <c r="HT1" s="9" t="s">
        <v>87</v>
      </c>
      <c r="HU1" s="9" t="s">
        <v>88</v>
      </c>
      <c r="HV1" s="9" t="s">
        <v>89</v>
      </c>
      <c r="HW1" s="9" t="s">
        <v>90</v>
      </c>
      <c r="HX1" s="9" t="s">
        <v>91</v>
      </c>
      <c r="HY1" s="9" t="s">
        <v>92</v>
      </c>
      <c r="HZ1" s="9" t="s">
        <v>93</v>
      </c>
      <c r="IA1" s="9" t="s">
        <v>94</v>
      </c>
      <c r="IB1" s="9" t="s">
        <v>95</v>
      </c>
      <c r="IC1" s="9" t="s">
        <v>96</v>
      </c>
      <c r="ID1" s="9" t="s">
        <v>97</v>
      </c>
      <c r="IE1" s="9" t="s">
        <v>98</v>
      </c>
      <c r="IF1" s="9" t="s">
        <v>117</v>
      </c>
      <c r="IG1" s="9" t="s">
        <v>99</v>
      </c>
      <c r="IH1" s="9" t="s">
        <v>100</v>
      </c>
      <c r="II1" s="9" t="s">
        <v>101</v>
      </c>
      <c r="IJ1" s="9" t="s">
        <v>102</v>
      </c>
      <c r="IK1" s="9" t="s">
        <v>103</v>
      </c>
      <c r="IL1" s="9" t="s">
        <v>104</v>
      </c>
      <c r="IM1" s="9" t="s">
        <v>105</v>
      </c>
      <c r="IN1" s="9" t="s">
        <v>106</v>
      </c>
      <c r="IO1" s="9" t="s">
        <v>107</v>
      </c>
      <c r="IP1" s="9" t="s">
        <v>108</v>
      </c>
      <c r="IQ1" s="9" t="s">
        <v>109</v>
      </c>
      <c r="IR1" s="9" t="s">
        <v>110</v>
      </c>
      <c r="IS1" s="9" t="s">
        <v>111</v>
      </c>
      <c r="IT1" s="9" t="s">
        <v>112</v>
      </c>
      <c r="IU1" s="9" t="s">
        <v>113</v>
      </c>
      <c r="IV1" s="9" t="s">
        <v>114</v>
      </c>
      <c r="IW1" s="9" t="s">
        <v>115</v>
      </c>
      <c r="IX1" s="9" t="s">
        <v>116</v>
      </c>
      <c r="IY1" s="9" t="s">
        <v>124</v>
      </c>
      <c r="IZ1" s="9" t="s">
        <v>118</v>
      </c>
      <c r="JA1" s="9" t="s">
        <v>119</v>
      </c>
      <c r="JB1" s="9" t="s">
        <v>120</v>
      </c>
      <c r="JC1" s="9" t="s">
        <v>121</v>
      </c>
      <c r="JD1" s="9" t="s">
        <v>122</v>
      </c>
      <c r="JE1" s="9" t="s">
        <v>123</v>
      </c>
      <c r="JF1" s="9" t="s">
        <v>125</v>
      </c>
      <c r="JG1" s="9" t="s">
        <v>126</v>
      </c>
      <c r="JH1" s="9" t="s">
        <v>127</v>
      </c>
      <c r="JI1" s="9" t="s">
        <v>128</v>
      </c>
      <c r="JJ1" s="9" t="s">
        <v>129</v>
      </c>
      <c r="JK1" s="9" t="s">
        <v>130</v>
      </c>
      <c r="JL1" s="9" t="s">
        <v>131</v>
      </c>
      <c r="JM1" s="9" t="s">
        <v>132</v>
      </c>
      <c r="JN1" s="9" t="s">
        <v>133</v>
      </c>
      <c r="JO1" s="9" t="s">
        <v>134</v>
      </c>
      <c r="JP1" s="9" t="s">
        <v>135</v>
      </c>
      <c r="JQ1" s="9" t="s">
        <v>136</v>
      </c>
      <c r="JR1" s="9" t="s">
        <v>137</v>
      </c>
      <c r="JS1" s="9" t="s">
        <v>138</v>
      </c>
      <c r="JT1" s="9" t="s">
        <v>139</v>
      </c>
      <c r="JU1" s="9" t="s">
        <v>140</v>
      </c>
      <c r="JV1" s="9" t="s">
        <v>141</v>
      </c>
      <c r="JW1" s="9" t="s">
        <v>142</v>
      </c>
      <c r="JX1" s="9" t="s">
        <v>143</v>
      </c>
      <c r="JY1" s="9" t="s">
        <v>144</v>
      </c>
      <c r="JZ1" s="9" t="s">
        <v>145</v>
      </c>
    </row>
    <row r="2" spans="1:286" x14ac:dyDescent="0.35">
      <c r="A2" s="21" t="s">
        <v>308</v>
      </c>
      <c r="B2" s="10">
        <v>7</v>
      </c>
      <c r="C2" s="10">
        <v>1</v>
      </c>
      <c r="D2" s="22">
        <f>DATE(2022,11,2)</f>
        <v>44867</v>
      </c>
      <c r="E2" s="10">
        <v>1</v>
      </c>
      <c r="F2" s="10" t="s">
        <v>7</v>
      </c>
      <c r="G2" s="10">
        <v>0</v>
      </c>
      <c r="H2" s="10"/>
      <c r="I2" s="10" t="s">
        <v>8</v>
      </c>
      <c r="J2" s="10" t="s">
        <v>9</v>
      </c>
      <c r="K2" s="10"/>
      <c r="L2" s="10"/>
      <c r="M2" s="10"/>
      <c r="N2" s="10"/>
      <c r="O2" s="10"/>
      <c r="P2" s="10"/>
      <c r="Q2" s="10" t="s">
        <v>337</v>
      </c>
      <c r="R2" s="10" t="s">
        <v>338</v>
      </c>
      <c r="S2" s="10" t="s">
        <v>339</v>
      </c>
      <c r="AC2" s="10" t="s">
        <v>340</v>
      </c>
      <c r="AD2" s="10" t="s">
        <v>341</v>
      </c>
      <c r="AE2" s="10" t="s">
        <v>342</v>
      </c>
      <c r="AF2" s="10" t="s">
        <v>343</v>
      </c>
      <c r="AG2" s="10" t="s">
        <v>344</v>
      </c>
      <c r="AH2" s="10" t="s">
        <v>346</v>
      </c>
      <c r="AI2" s="10" t="s">
        <v>347</v>
      </c>
      <c r="AJ2" s="10" t="s">
        <v>348</v>
      </c>
      <c r="AK2" s="10" t="s">
        <v>349</v>
      </c>
      <c r="AL2" s="10" t="s">
        <v>350</v>
      </c>
      <c r="AM2" s="10" t="s">
        <v>351</v>
      </c>
      <c r="AN2" s="10" t="s">
        <v>352</v>
      </c>
      <c r="AO2" s="10" t="s">
        <v>353</v>
      </c>
      <c r="AP2" s="10" t="s">
        <v>354</v>
      </c>
      <c r="AQ2" s="10" t="s">
        <v>355</v>
      </c>
      <c r="AR2" s="10" t="s">
        <v>356</v>
      </c>
      <c r="AS2" s="10" t="s">
        <v>357</v>
      </c>
      <c r="AT2" s="10" t="s">
        <v>358</v>
      </c>
      <c r="AU2" s="10" t="s">
        <v>359</v>
      </c>
      <c r="AV2" s="10" t="s">
        <v>360</v>
      </c>
      <c r="AW2" s="10" t="s">
        <v>361</v>
      </c>
      <c r="AX2" s="10" t="s">
        <v>362</v>
      </c>
      <c r="AY2" s="10" t="s">
        <v>363</v>
      </c>
      <c r="BA2" s="10" t="s">
        <v>364</v>
      </c>
      <c r="BN2" s="10"/>
      <c r="BO2" s="10"/>
      <c r="BP2" s="10"/>
      <c r="BQ2" s="10"/>
      <c r="BR2" s="10"/>
      <c r="BS2" s="10"/>
      <c r="BT2" s="10"/>
      <c r="BU2" s="10"/>
      <c r="BV2" s="10"/>
      <c r="BW2" s="10"/>
      <c r="BX2" s="10"/>
      <c r="BY2" s="10" t="s">
        <v>365</v>
      </c>
      <c r="BZ2" s="10" t="s">
        <v>361</v>
      </c>
      <c r="CA2" s="10" t="s">
        <v>366</v>
      </c>
      <c r="CB2" s="10" t="s">
        <v>367</v>
      </c>
      <c r="CO2" s="10" t="s">
        <v>368</v>
      </c>
      <c r="CP2" s="10" t="s">
        <v>369</v>
      </c>
      <c r="CQ2" s="10" t="s">
        <v>370</v>
      </c>
      <c r="CR2" s="10" t="s">
        <v>371</v>
      </c>
      <c r="CS2" s="10" t="s">
        <v>372</v>
      </c>
      <c r="CT2" s="10" t="s">
        <v>373</v>
      </c>
      <c r="CU2" s="10" t="s">
        <v>374</v>
      </c>
      <c r="DO2" s="10"/>
      <c r="DP2" s="10"/>
      <c r="DQ2" s="10"/>
      <c r="DR2" s="10"/>
      <c r="DS2" s="10"/>
      <c r="DT2" s="10"/>
      <c r="DU2" s="10"/>
      <c r="DV2" s="10"/>
      <c r="DW2" s="10"/>
      <c r="DX2" s="10"/>
      <c r="DY2" s="10"/>
      <c r="EI2" s="10"/>
      <c r="EJ2" s="10">
        <v>1</v>
      </c>
      <c r="EK2" s="10"/>
      <c r="EL2" s="10">
        <v>3</v>
      </c>
      <c r="EM2" s="10">
        <v>2</v>
      </c>
      <c r="EN2" s="10">
        <v>3</v>
      </c>
      <c r="EO2" s="10">
        <v>3</v>
      </c>
      <c r="EP2" s="10">
        <v>3</v>
      </c>
      <c r="EQ2" s="10">
        <v>3</v>
      </c>
      <c r="ER2" s="10">
        <v>3</v>
      </c>
      <c r="ES2" s="10"/>
      <c r="ET2" s="10"/>
      <c r="EU2" s="10"/>
      <c r="EV2" s="10"/>
      <c r="EW2" s="10"/>
      <c r="EX2" s="10"/>
      <c r="EY2" s="10"/>
      <c r="EZ2" s="10"/>
      <c r="FA2" s="10"/>
      <c r="FB2" s="10"/>
      <c r="FC2" s="10"/>
      <c r="FD2" s="10"/>
      <c r="FE2" s="10"/>
      <c r="FF2" s="10"/>
      <c r="FW2" s="10"/>
      <c r="FX2" s="10"/>
      <c r="FY2" s="10"/>
      <c r="FZ2" s="10"/>
      <c r="GA2" s="10"/>
      <c r="GB2" s="10"/>
      <c r="GC2" s="10"/>
      <c r="GD2" s="10"/>
      <c r="GE2" s="10"/>
      <c r="GF2" s="10"/>
      <c r="GG2" s="10"/>
      <c r="GH2" s="10"/>
      <c r="GI2" s="10"/>
      <c r="GJ2" s="23"/>
      <c r="GK2" s="10"/>
      <c r="GL2" s="10"/>
      <c r="GM2" s="10"/>
      <c r="GN2" s="10"/>
      <c r="GO2" s="10"/>
      <c r="GP2" s="10"/>
      <c r="GQ2" s="10"/>
      <c r="GR2" s="10"/>
      <c r="GS2" s="10"/>
      <c r="GX2" s="10"/>
      <c r="GY2" s="10"/>
      <c r="GZ2" s="10"/>
      <c r="HA2" s="10"/>
      <c r="HB2" s="10"/>
      <c r="HC2" s="10"/>
      <c r="HD2" s="10"/>
      <c r="HE2" s="10"/>
      <c r="HF2" s="10"/>
      <c r="HG2" s="10"/>
      <c r="HH2" s="10"/>
      <c r="HI2" s="10"/>
      <c r="HN2" s="10"/>
      <c r="HO2" s="10"/>
      <c r="HP2" s="10"/>
      <c r="HQ2" s="10"/>
      <c r="HR2" s="10"/>
      <c r="HS2" s="10"/>
      <c r="HT2" s="10"/>
      <c r="HU2" s="10"/>
      <c r="HV2" s="10"/>
      <c r="HW2" s="10"/>
      <c r="HX2" s="10"/>
      <c r="HY2" s="10"/>
      <c r="HZ2" s="10"/>
      <c r="IA2" s="10"/>
      <c r="IB2" s="10"/>
      <c r="IC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row>
    <row r="3" spans="1:286" x14ac:dyDescent="0.35">
      <c r="A3" s="21" t="s">
        <v>309</v>
      </c>
      <c r="B3" s="10">
        <v>9</v>
      </c>
      <c r="C3" s="10">
        <v>6</v>
      </c>
      <c r="D3" s="22">
        <f>DATE(2022,11,2)</f>
        <v>44867</v>
      </c>
      <c r="E3" s="10">
        <v>0</v>
      </c>
      <c r="F3" s="10"/>
      <c r="G3" s="10"/>
      <c r="H3" s="10"/>
      <c r="I3" s="10" t="s">
        <v>376</v>
      </c>
      <c r="J3" s="10" t="s">
        <v>377</v>
      </c>
      <c r="K3" s="10" t="s">
        <v>175</v>
      </c>
      <c r="L3" s="10"/>
      <c r="M3" s="10"/>
      <c r="N3" s="10"/>
      <c r="O3" s="10"/>
      <c r="P3" s="10"/>
      <c r="Q3" s="10" t="s">
        <v>378</v>
      </c>
      <c r="R3" s="10" t="s">
        <v>379</v>
      </c>
      <c r="S3" s="10" t="s">
        <v>380</v>
      </c>
      <c r="T3" s="10" t="s">
        <v>381</v>
      </c>
      <c r="U3" s="10" t="s">
        <v>382</v>
      </c>
      <c r="V3" s="10" t="s">
        <v>383</v>
      </c>
      <c r="W3" s="10" t="s">
        <v>384</v>
      </c>
      <c r="X3" s="10" t="s">
        <v>385</v>
      </c>
      <c r="AC3" s="10" t="s">
        <v>386</v>
      </c>
      <c r="AD3" s="10" t="s">
        <v>387</v>
      </c>
      <c r="AE3" s="10" t="s">
        <v>388</v>
      </c>
      <c r="AF3" s="10" t="s">
        <v>389</v>
      </c>
      <c r="AG3" s="10" t="s">
        <v>390</v>
      </c>
      <c r="AH3" s="10" t="s">
        <v>391</v>
      </c>
      <c r="AI3" s="10" t="s">
        <v>392</v>
      </c>
      <c r="AJ3" s="10" t="s">
        <v>393</v>
      </c>
      <c r="AK3" s="10" t="s">
        <v>394</v>
      </c>
      <c r="AL3" s="10" t="s">
        <v>395</v>
      </c>
      <c r="AM3" s="10" t="s">
        <v>390</v>
      </c>
      <c r="AN3" s="10" t="s">
        <v>396</v>
      </c>
      <c r="AO3" s="10"/>
      <c r="AP3" s="10"/>
      <c r="AQ3" s="10"/>
      <c r="AR3" s="10"/>
      <c r="AS3" s="10"/>
      <c r="AT3" s="10"/>
      <c r="AU3" s="10" t="s">
        <v>397</v>
      </c>
      <c r="AV3" s="10" t="s">
        <v>398</v>
      </c>
      <c r="AW3" s="10" t="s">
        <v>399</v>
      </c>
      <c r="AX3" s="10" t="s">
        <v>400</v>
      </c>
      <c r="AY3" s="10" t="s">
        <v>401</v>
      </c>
      <c r="AZ3" s="10" t="s">
        <v>397</v>
      </c>
      <c r="BA3" s="10" t="s">
        <v>402</v>
      </c>
      <c r="BB3" s="10" t="s">
        <v>403</v>
      </c>
      <c r="BC3" s="10" t="s">
        <v>404</v>
      </c>
      <c r="BD3" s="10" t="s">
        <v>405</v>
      </c>
      <c r="BE3" s="10" t="s">
        <v>397</v>
      </c>
      <c r="BF3" s="10" t="s">
        <v>406</v>
      </c>
      <c r="BG3" s="10" t="s">
        <v>407</v>
      </c>
      <c r="BH3" s="10" t="s">
        <v>408</v>
      </c>
      <c r="BI3" s="10" t="s">
        <v>409</v>
      </c>
      <c r="BN3" s="10"/>
      <c r="BO3" s="10"/>
      <c r="BP3" s="10"/>
      <c r="BQ3" s="10"/>
      <c r="BR3" s="10"/>
      <c r="BS3" s="10"/>
      <c r="BT3" s="10"/>
      <c r="BU3" s="10"/>
      <c r="BV3" s="10"/>
      <c r="BW3" s="10"/>
      <c r="BX3" s="10"/>
      <c r="BY3" s="10" t="s">
        <v>410</v>
      </c>
      <c r="BZ3" s="10" t="s">
        <v>411</v>
      </c>
      <c r="CA3" s="10" t="s">
        <v>412</v>
      </c>
      <c r="CB3" s="10" t="s">
        <v>413</v>
      </c>
      <c r="CC3" s="10" t="s">
        <v>414</v>
      </c>
      <c r="CD3" s="10" t="s">
        <v>411</v>
      </c>
      <c r="CE3" s="10" t="s">
        <v>412</v>
      </c>
      <c r="CF3" s="10" t="s">
        <v>416</v>
      </c>
      <c r="CG3" s="10" t="s">
        <v>417</v>
      </c>
      <c r="CH3" s="10" t="s">
        <v>413</v>
      </c>
      <c r="CO3" s="10" t="s">
        <v>418</v>
      </c>
      <c r="CP3" s="10" t="s">
        <v>419</v>
      </c>
      <c r="CQ3" s="10" t="s">
        <v>420</v>
      </c>
      <c r="CR3" s="10"/>
      <c r="CS3" s="10"/>
      <c r="CT3" s="10"/>
      <c r="CV3" s="10" t="s">
        <v>421</v>
      </c>
      <c r="DM3" s="10">
        <v>1</v>
      </c>
      <c r="DN3" s="10" t="s">
        <v>422</v>
      </c>
      <c r="DO3" s="10">
        <v>0</v>
      </c>
      <c r="DP3" s="10" t="s">
        <v>422</v>
      </c>
      <c r="DQ3" s="10">
        <v>0</v>
      </c>
      <c r="DR3" s="10" t="s">
        <v>422</v>
      </c>
      <c r="DS3" s="10">
        <v>1</v>
      </c>
      <c r="DT3" s="10" t="s">
        <v>423</v>
      </c>
      <c r="DU3" s="10">
        <v>1</v>
      </c>
      <c r="DV3" s="10" t="s">
        <v>423</v>
      </c>
      <c r="DW3" s="10" t="s">
        <v>424</v>
      </c>
      <c r="DX3" s="10" t="s">
        <v>425</v>
      </c>
      <c r="DY3" s="10" t="s">
        <v>426</v>
      </c>
      <c r="DZ3" s="10" t="s">
        <v>427</v>
      </c>
      <c r="EA3" s="10" t="s">
        <v>422</v>
      </c>
      <c r="EB3" s="10" t="s">
        <v>428</v>
      </c>
      <c r="EC3" s="10" t="s">
        <v>422</v>
      </c>
      <c r="ED3" s="10" t="s">
        <v>429</v>
      </c>
      <c r="EE3" s="10" t="s">
        <v>423</v>
      </c>
      <c r="EI3" s="10"/>
      <c r="EJ3" s="10">
        <v>0</v>
      </c>
      <c r="EK3" s="10" t="s">
        <v>430</v>
      </c>
      <c r="EL3" s="10" t="s">
        <v>175</v>
      </c>
      <c r="EM3" s="10"/>
      <c r="EN3" s="10"/>
      <c r="EO3" s="10"/>
      <c r="EP3" s="10"/>
      <c r="EQ3" s="10"/>
      <c r="ER3" s="10"/>
      <c r="ES3" s="10" t="s">
        <v>431</v>
      </c>
      <c r="ET3" s="10" t="s">
        <v>432</v>
      </c>
      <c r="EU3" s="10"/>
      <c r="EV3" s="10"/>
      <c r="EW3" s="10"/>
      <c r="EX3" s="10"/>
      <c r="EY3" s="10"/>
      <c r="EZ3" s="10"/>
      <c r="FA3" s="10" t="s">
        <v>433</v>
      </c>
      <c r="FB3" s="10">
        <v>0</v>
      </c>
      <c r="FC3" s="10">
        <v>0</v>
      </c>
      <c r="FD3" s="10">
        <v>0</v>
      </c>
      <c r="FE3" s="10">
        <v>0</v>
      </c>
      <c r="FF3" s="10">
        <v>0</v>
      </c>
      <c r="FG3" s="10" t="s">
        <v>350</v>
      </c>
      <c r="FH3" s="10" t="s">
        <v>434</v>
      </c>
      <c r="FI3" s="10" t="s">
        <v>435</v>
      </c>
      <c r="FJ3" s="10" t="s">
        <v>436</v>
      </c>
      <c r="FK3" s="10" t="s">
        <v>437</v>
      </c>
      <c r="FL3" s="10" t="s">
        <v>438</v>
      </c>
      <c r="FM3" s="10" t="s">
        <v>439</v>
      </c>
      <c r="FN3" s="10" t="s">
        <v>440</v>
      </c>
      <c r="FO3" s="10" t="s">
        <v>441</v>
      </c>
      <c r="FP3" s="10" t="s">
        <v>442</v>
      </c>
      <c r="FQ3" s="10" t="s">
        <v>439</v>
      </c>
      <c r="FR3" s="10" t="s">
        <v>440</v>
      </c>
      <c r="FS3" s="10" t="s">
        <v>568</v>
      </c>
      <c r="FT3" s="10" t="s">
        <v>443</v>
      </c>
      <c r="FU3" s="10" t="s">
        <v>439</v>
      </c>
      <c r="FV3" s="10" t="s">
        <v>440</v>
      </c>
      <c r="FW3" s="10" t="s">
        <v>444</v>
      </c>
      <c r="FX3" s="10" t="s">
        <v>443</v>
      </c>
      <c r="FY3" s="10" t="s">
        <v>439</v>
      </c>
      <c r="FZ3" s="10" t="s">
        <v>445</v>
      </c>
      <c r="GA3" s="10" t="s">
        <v>446</v>
      </c>
      <c r="GB3" s="10" t="s">
        <v>447</v>
      </c>
      <c r="GC3" s="10" t="s">
        <v>448</v>
      </c>
      <c r="GD3" s="10">
        <v>0</v>
      </c>
      <c r="GE3" s="10">
        <v>0</v>
      </c>
      <c r="GF3" s="10"/>
      <c r="GG3" s="10">
        <v>0</v>
      </c>
      <c r="GH3" s="10">
        <v>0</v>
      </c>
      <c r="GI3" s="10"/>
      <c r="GJ3" s="23">
        <v>0</v>
      </c>
      <c r="GK3" s="10">
        <v>0</v>
      </c>
      <c r="GL3" s="10"/>
      <c r="GM3" s="10">
        <v>0</v>
      </c>
      <c r="GN3" s="10">
        <v>0</v>
      </c>
      <c r="GO3" s="10"/>
      <c r="GP3" s="10">
        <v>0</v>
      </c>
      <c r="GQ3" s="10">
        <v>0</v>
      </c>
      <c r="GR3" s="10"/>
      <c r="GS3" s="10" t="s">
        <v>449</v>
      </c>
      <c r="GT3" s="10" t="s">
        <v>410</v>
      </c>
      <c r="GU3" s="10" t="s">
        <v>450</v>
      </c>
      <c r="GV3" s="10" t="s">
        <v>451</v>
      </c>
      <c r="GW3" s="10" t="s">
        <v>452</v>
      </c>
      <c r="GX3" s="10" t="s">
        <v>453</v>
      </c>
      <c r="GY3" s="10" t="s">
        <v>450</v>
      </c>
      <c r="GZ3" s="10" t="s">
        <v>451</v>
      </c>
      <c r="HA3" s="10" t="s">
        <v>454</v>
      </c>
      <c r="HB3" s="10"/>
      <c r="HC3" s="10"/>
      <c r="HD3" s="10"/>
      <c r="HE3" s="10"/>
      <c r="HF3" s="10"/>
      <c r="HG3" s="10"/>
      <c r="HH3" s="10"/>
      <c r="HI3" s="10"/>
      <c r="HJ3" s="45" t="s">
        <v>455</v>
      </c>
      <c r="HN3" s="10"/>
      <c r="HO3" s="10"/>
      <c r="HP3" s="10"/>
      <c r="HQ3" s="10"/>
      <c r="HR3" s="10"/>
      <c r="HS3" s="10"/>
      <c r="HT3" s="10"/>
      <c r="HU3" s="10"/>
      <c r="HV3" s="10"/>
      <c r="HW3" s="10"/>
      <c r="HX3" s="10"/>
      <c r="HY3" s="10"/>
      <c r="HZ3" s="10"/>
      <c r="IA3" s="10"/>
      <c r="IB3" s="10"/>
      <c r="IC3" s="10"/>
      <c r="ID3" s="10" t="s">
        <v>456</v>
      </c>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row>
    <row r="4" spans="1:286" x14ac:dyDescent="0.35">
      <c r="A4" s="21" t="s">
        <v>310</v>
      </c>
      <c r="B4" s="10">
        <v>9</v>
      </c>
      <c r="C4" s="10">
        <v>5</v>
      </c>
      <c r="D4" s="22">
        <f>DATE(2022,11,11)</f>
        <v>44876</v>
      </c>
      <c r="E4" s="10">
        <v>0</v>
      </c>
      <c r="F4" s="10"/>
      <c r="G4" s="10"/>
      <c r="H4" s="10"/>
      <c r="I4" s="10" t="s">
        <v>471</v>
      </c>
      <c r="J4" s="10"/>
      <c r="K4" s="10"/>
      <c r="L4" s="10"/>
      <c r="M4" s="10"/>
      <c r="N4" s="10"/>
      <c r="O4" s="10"/>
      <c r="P4" s="10"/>
      <c r="AC4" s="10" t="s">
        <v>457</v>
      </c>
      <c r="AD4" s="10" t="s">
        <v>458</v>
      </c>
      <c r="AE4" s="10" t="s">
        <v>459</v>
      </c>
      <c r="AG4" s="10"/>
      <c r="AH4" s="10"/>
      <c r="AI4" s="10"/>
      <c r="AJ4" s="10"/>
      <c r="AK4" s="10"/>
      <c r="AL4" s="10"/>
      <c r="AM4" s="10"/>
      <c r="AN4" s="10"/>
      <c r="AO4" s="10"/>
      <c r="AP4" s="10"/>
      <c r="AQ4" s="10"/>
      <c r="AR4" s="10"/>
      <c r="AS4" s="10"/>
      <c r="AT4" s="10"/>
      <c r="AU4" s="10" t="s">
        <v>350</v>
      </c>
      <c r="AW4" s="10" t="s">
        <v>460</v>
      </c>
      <c r="AX4" s="10" t="s">
        <v>461</v>
      </c>
      <c r="AY4" s="10" t="s">
        <v>462</v>
      </c>
      <c r="BN4" s="10"/>
      <c r="BO4" s="10"/>
      <c r="BP4" s="10"/>
      <c r="BQ4" s="10"/>
      <c r="BR4" s="10"/>
      <c r="BS4" s="10"/>
      <c r="BT4" s="10"/>
      <c r="BU4" s="10"/>
      <c r="BV4" s="10"/>
      <c r="BW4" s="10"/>
      <c r="BX4" s="10"/>
      <c r="BY4" s="10" t="s">
        <v>463</v>
      </c>
      <c r="BZ4" s="10" t="s">
        <v>411</v>
      </c>
      <c r="CA4" s="10" t="s">
        <v>412</v>
      </c>
      <c r="CB4" s="10" t="s">
        <v>464</v>
      </c>
      <c r="CO4" s="10" t="s">
        <v>465</v>
      </c>
      <c r="CP4" s="10" t="s">
        <v>466</v>
      </c>
      <c r="CQ4" s="10" t="s">
        <v>468</v>
      </c>
      <c r="CR4" s="10" t="s">
        <v>469</v>
      </c>
      <c r="CS4" s="10" t="s">
        <v>468</v>
      </c>
      <c r="CT4" s="10" t="s">
        <v>467</v>
      </c>
      <c r="CU4" s="10" t="s">
        <v>468</v>
      </c>
      <c r="CV4" s="10" t="s">
        <v>470</v>
      </c>
      <c r="CW4" s="10" t="s">
        <v>471</v>
      </c>
      <c r="DL4" s="10" t="s">
        <v>471</v>
      </c>
      <c r="DM4" s="10">
        <v>0</v>
      </c>
      <c r="DO4" s="10">
        <v>0</v>
      </c>
      <c r="DP4" s="10"/>
      <c r="DQ4" s="10"/>
      <c r="DR4" s="10"/>
      <c r="DS4" s="10">
        <v>0</v>
      </c>
      <c r="DT4" s="10"/>
      <c r="DU4" s="10">
        <v>0</v>
      </c>
      <c r="DV4" s="10"/>
      <c r="DW4" s="10" t="s">
        <v>472</v>
      </c>
      <c r="DX4" s="10" t="s">
        <v>473</v>
      </c>
      <c r="DY4" s="10" t="s">
        <v>474</v>
      </c>
      <c r="DZ4" s="10" t="s">
        <v>422</v>
      </c>
      <c r="EI4" s="10"/>
      <c r="EJ4" s="10">
        <v>0</v>
      </c>
      <c r="EK4" s="10" t="s">
        <v>475</v>
      </c>
      <c r="EL4" s="10">
        <v>2</v>
      </c>
      <c r="EM4" s="10">
        <v>2</v>
      </c>
      <c r="EN4" s="10">
        <v>2</v>
      </c>
      <c r="EO4" s="10">
        <v>2</v>
      </c>
      <c r="EP4" s="10">
        <v>2</v>
      </c>
      <c r="EQ4" s="10">
        <v>3</v>
      </c>
      <c r="ER4" s="10">
        <v>3</v>
      </c>
      <c r="ES4" s="10" t="s">
        <v>422</v>
      </c>
      <c r="ET4" s="10"/>
      <c r="EU4" s="10"/>
      <c r="EV4" s="10"/>
      <c r="EW4" s="10"/>
      <c r="EX4" s="10"/>
      <c r="EY4" s="10"/>
      <c r="EZ4" s="10"/>
      <c r="FA4" s="10" t="s">
        <v>476</v>
      </c>
      <c r="FB4" s="10">
        <v>0</v>
      </c>
      <c r="FC4" s="10">
        <v>0</v>
      </c>
      <c r="FD4" s="10">
        <v>0</v>
      </c>
      <c r="FE4" s="10">
        <v>0</v>
      </c>
      <c r="FF4" s="10">
        <v>0</v>
      </c>
      <c r="FG4" s="10" t="s">
        <v>477</v>
      </c>
      <c r="FH4" s="10" t="s">
        <v>478</v>
      </c>
      <c r="FI4" s="10" t="s">
        <v>479</v>
      </c>
      <c r="FJ4" s="10" t="s">
        <v>480</v>
      </c>
      <c r="FK4" s="10" t="s">
        <v>481</v>
      </c>
      <c r="FL4" s="10" t="s">
        <v>482</v>
      </c>
      <c r="FM4" s="10" t="s">
        <v>479</v>
      </c>
      <c r="FN4" s="10" t="s">
        <v>483</v>
      </c>
      <c r="FO4" s="10" t="s">
        <v>350</v>
      </c>
      <c r="FP4" s="10" t="s">
        <v>484</v>
      </c>
      <c r="FQ4" s="10" t="s">
        <v>485</v>
      </c>
      <c r="FR4" s="10" t="s">
        <v>486</v>
      </c>
      <c r="FW4" s="10"/>
      <c r="FX4" s="10"/>
      <c r="FY4" s="10"/>
      <c r="FZ4" s="10"/>
      <c r="GA4" s="10" t="s">
        <v>487</v>
      </c>
      <c r="GB4" s="10" t="s">
        <v>488</v>
      </c>
      <c r="GC4" s="10" t="s">
        <v>489</v>
      </c>
      <c r="GD4" s="10" t="s">
        <v>175</v>
      </c>
      <c r="GE4" s="10"/>
      <c r="GF4" s="10"/>
      <c r="GG4" s="10"/>
      <c r="GH4" s="10"/>
      <c r="GI4" s="10"/>
      <c r="GJ4" s="23"/>
      <c r="GK4" s="10"/>
      <c r="GL4" s="10"/>
      <c r="GM4" s="10"/>
      <c r="GN4" s="10"/>
      <c r="GO4" s="10"/>
      <c r="GP4" s="10"/>
      <c r="GQ4" s="10"/>
      <c r="GR4" s="10"/>
      <c r="GS4" s="10" t="s">
        <v>490</v>
      </c>
      <c r="GT4" s="10" t="s">
        <v>491</v>
      </c>
      <c r="GU4" s="10" t="s">
        <v>492</v>
      </c>
      <c r="GV4" s="10" t="s">
        <v>493</v>
      </c>
      <c r="GW4" s="10" t="s">
        <v>494</v>
      </c>
      <c r="GX4" s="10" t="s">
        <v>495</v>
      </c>
      <c r="GY4" s="10" t="s">
        <v>492</v>
      </c>
      <c r="GZ4" s="10" t="s">
        <v>496</v>
      </c>
      <c r="HA4" s="10" t="s">
        <v>494</v>
      </c>
      <c r="HB4" s="10"/>
      <c r="HC4" s="10"/>
      <c r="HD4" s="10"/>
      <c r="HE4" s="10"/>
      <c r="HF4" s="10"/>
      <c r="HG4" s="10"/>
      <c r="HH4" s="10"/>
      <c r="HI4" s="10"/>
      <c r="HJ4" s="45" t="s">
        <v>497</v>
      </c>
      <c r="HK4" s="45" t="s">
        <v>415</v>
      </c>
      <c r="HL4" s="46" t="s">
        <v>498</v>
      </c>
      <c r="HM4" s="45" t="s">
        <v>499</v>
      </c>
      <c r="HN4" s="10"/>
      <c r="HO4" s="10"/>
      <c r="HP4" s="10"/>
      <c r="HQ4" s="10"/>
      <c r="HR4" s="10"/>
      <c r="HS4" s="10"/>
      <c r="HT4" s="10"/>
      <c r="HU4" s="10"/>
      <c r="HV4" s="10"/>
      <c r="HW4" s="10"/>
      <c r="HX4" s="10"/>
      <c r="HY4" s="10"/>
      <c r="HZ4" s="10"/>
      <c r="IA4" s="10"/>
      <c r="IB4" s="10"/>
      <c r="IC4" s="10"/>
      <c r="ID4" s="10" t="s">
        <v>500</v>
      </c>
      <c r="IE4" s="10">
        <v>1</v>
      </c>
      <c r="IF4" s="10">
        <v>1</v>
      </c>
      <c r="IG4" s="10">
        <v>1</v>
      </c>
      <c r="IH4" s="10">
        <v>1</v>
      </c>
      <c r="II4" s="10">
        <v>1</v>
      </c>
      <c r="IJ4" s="10">
        <v>1</v>
      </c>
      <c r="IK4" s="10" t="s">
        <v>501</v>
      </c>
      <c r="IL4" s="10">
        <v>1</v>
      </c>
      <c r="IM4" s="10">
        <v>1</v>
      </c>
      <c r="IN4" s="10">
        <v>1</v>
      </c>
      <c r="IO4" s="10">
        <v>1</v>
      </c>
      <c r="IP4" s="10">
        <v>1</v>
      </c>
      <c r="IQ4" s="10">
        <v>1</v>
      </c>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row>
    <row r="5" spans="1:286" x14ac:dyDescent="0.35">
      <c r="A5" s="21" t="s">
        <v>311</v>
      </c>
      <c r="B5" s="10">
        <v>9</v>
      </c>
      <c r="C5" s="10">
        <v>4</v>
      </c>
      <c r="D5" s="22">
        <f>DATE(2022,11,11)</f>
        <v>44876</v>
      </c>
      <c r="E5" s="10">
        <v>0</v>
      </c>
      <c r="F5" s="10"/>
      <c r="G5" s="10"/>
      <c r="H5" s="10"/>
      <c r="I5" s="10" t="s">
        <v>502</v>
      </c>
      <c r="J5" s="10" t="s">
        <v>503</v>
      </c>
      <c r="K5" s="10" t="s">
        <v>504</v>
      </c>
      <c r="L5" s="10" t="s">
        <v>505</v>
      </c>
      <c r="M5" s="10" t="s">
        <v>175</v>
      </c>
      <c r="N5" s="10"/>
      <c r="O5" s="10"/>
      <c r="P5" s="10"/>
      <c r="Q5" s="10" t="s">
        <v>506</v>
      </c>
      <c r="R5" s="10" t="s">
        <v>507</v>
      </c>
      <c r="S5" s="10" t="s">
        <v>508</v>
      </c>
      <c r="T5" s="10" t="s">
        <v>509</v>
      </c>
      <c r="AC5" s="10" t="s">
        <v>510</v>
      </c>
      <c r="AD5" s="10" t="s">
        <v>511</v>
      </c>
      <c r="AE5" s="10" t="s">
        <v>512</v>
      </c>
      <c r="AF5" s="10" t="s">
        <v>513</v>
      </c>
      <c r="AG5" s="10"/>
      <c r="AH5" s="10" t="s">
        <v>514</v>
      </c>
      <c r="AI5" s="10"/>
      <c r="AJ5" s="10"/>
      <c r="AK5" s="10"/>
      <c r="AL5" s="10"/>
      <c r="AM5" s="10"/>
      <c r="AN5" s="10"/>
      <c r="AO5" s="10"/>
      <c r="AP5" s="10"/>
      <c r="AQ5" s="10"/>
      <c r="AR5" s="10"/>
      <c r="AS5" s="10"/>
      <c r="AT5" s="10"/>
      <c r="AU5" s="10" t="s">
        <v>516</v>
      </c>
      <c r="AV5" s="10" t="s">
        <v>515</v>
      </c>
      <c r="AW5" s="10" t="s">
        <v>517</v>
      </c>
      <c r="AX5" s="10" t="s">
        <v>518</v>
      </c>
      <c r="AY5" s="10" t="s">
        <v>519</v>
      </c>
      <c r="BN5" s="10"/>
      <c r="BO5" s="10"/>
      <c r="BP5" s="10"/>
      <c r="BQ5" s="10"/>
      <c r="BR5" s="10"/>
      <c r="BS5" s="10"/>
      <c r="BT5" s="10"/>
      <c r="BU5" s="10"/>
      <c r="BV5" s="10"/>
      <c r="BW5" s="10"/>
      <c r="BX5" s="10"/>
      <c r="BY5" s="10" t="s">
        <v>515</v>
      </c>
      <c r="BZ5" s="10" t="s">
        <v>411</v>
      </c>
      <c r="CA5" s="10" t="s">
        <v>412</v>
      </c>
      <c r="CB5" s="10" t="s">
        <v>497</v>
      </c>
      <c r="CC5" s="10" t="s">
        <v>520</v>
      </c>
      <c r="CD5" s="10" t="s">
        <v>411</v>
      </c>
      <c r="CE5" s="10" t="s">
        <v>521</v>
      </c>
      <c r="CF5" s="10" t="s">
        <v>522</v>
      </c>
      <c r="CO5" s="10" t="s">
        <v>523</v>
      </c>
      <c r="CP5" s="10" t="s">
        <v>422</v>
      </c>
      <c r="CQ5" s="10" t="s">
        <v>524</v>
      </c>
      <c r="CR5" s="10" t="s">
        <v>525</v>
      </c>
      <c r="CS5" s="10" t="s">
        <v>422</v>
      </c>
      <c r="CT5" s="10" t="s">
        <v>422</v>
      </c>
      <c r="CU5" s="10" t="s">
        <v>526</v>
      </c>
      <c r="CV5" s="10" t="s">
        <v>422</v>
      </c>
      <c r="CW5" s="10" t="s">
        <v>471</v>
      </c>
      <c r="DL5" s="10" t="s">
        <v>471</v>
      </c>
      <c r="DM5" s="10">
        <v>1</v>
      </c>
      <c r="DN5" s="10" t="s">
        <v>422</v>
      </c>
      <c r="DO5" s="10">
        <v>1</v>
      </c>
      <c r="DP5" s="10" t="s">
        <v>422</v>
      </c>
      <c r="DQ5" s="10">
        <v>0</v>
      </c>
      <c r="DR5" s="10"/>
      <c r="DS5" s="10">
        <v>0</v>
      </c>
      <c r="DT5" s="10"/>
      <c r="DU5" s="10"/>
      <c r="DV5" s="10"/>
      <c r="DW5" s="10" t="s">
        <v>527</v>
      </c>
      <c r="DX5" s="10" t="s">
        <v>528</v>
      </c>
      <c r="DY5" s="10" t="s">
        <v>529</v>
      </c>
      <c r="DZ5" s="10" t="s">
        <v>530</v>
      </c>
      <c r="EA5" s="10" t="s">
        <v>422</v>
      </c>
      <c r="EB5" s="10" t="s">
        <v>531</v>
      </c>
      <c r="EC5" s="10" t="s">
        <v>423</v>
      </c>
      <c r="ED5" s="10" t="s">
        <v>532</v>
      </c>
      <c r="EE5" s="10" t="s">
        <v>422</v>
      </c>
      <c r="EF5" s="10" t="s">
        <v>533</v>
      </c>
      <c r="EG5" s="10" t="s">
        <v>423</v>
      </c>
      <c r="EH5" s="10" t="s">
        <v>534</v>
      </c>
      <c r="EI5" s="10" t="s">
        <v>423</v>
      </c>
      <c r="EJ5" s="10">
        <v>0</v>
      </c>
      <c r="EK5" s="10" t="s">
        <v>535</v>
      </c>
      <c r="EL5" s="10" t="s">
        <v>175</v>
      </c>
      <c r="EM5" s="10"/>
      <c r="EN5" s="10"/>
      <c r="EO5" s="10"/>
      <c r="EP5" s="10"/>
      <c r="EQ5" s="10"/>
      <c r="ER5" s="10"/>
      <c r="ES5" s="10" t="s">
        <v>536</v>
      </c>
      <c r="ET5" s="10"/>
      <c r="EU5" s="10"/>
      <c r="EV5" s="10"/>
      <c r="EW5" s="10"/>
      <c r="EX5" s="10"/>
      <c r="EY5" s="10"/>
      <c r="EZ5" s="10"/>
      <c r="FA5" s="10" t="s">
        <v>537</v>
      </c>
      <c r="FB5" s="10">
        <v>0</v>
      </c>
      <c r="FC5" s="10">
        <v>0</v>
      </c>
      <c r="FD5" s="10">
        <v>0</v>
      </c>
      <c r="FE5" s="10">
        <v>0</v>
      </c>
      <c r="FF5" s="10">
        <v>0</v>
      </c>
      <c r="FG5" s="10" t="s">
        <v>538</v>
      </c>
      <c r="FH5" s="10" t="s">
        <v>539</v>
      </c>
      <c r="FI5" s="10" t="s">
        <v>439</v>
      </c>
      <c r="FK5" s="10" t="s">
        <v>540</v>
      </c>
      <c r="FL5" s="10" t="s">
        <v>484</v>
      </c>
      <c r="FM5" s="10" t="s">
        <v>439</v>
      </c>
      <c r="FN5" s="10" t="s">
        <v>541</v>
      </c>
      <c r="FW5" s="10"/>
      <c r="FX5" s="10"/>
      <c r="FY5" s="10"/>
      <c r="FZ5" s="10"/>
      <c r="GA5" s="10" t="s">
        <v>542</v>
      </c>
      <c r="GB5" s="10" t="s">
        <v>543</v>
      </c>
      <c r="GC5" s="10" t="s">
        <v>544</v>
      </c>
      <c r="GD5" s="10"/>
      <c r="GE5" s="10"/>
      <c r="GF5" s="10"/>
      <c r="GG5" s="10"/>
      <c r="GH5" s="10"/>
      <c r="GI5" s="10"/>
      <c r="GJ5" s="23"/>
      <c r="GK5" s="10"/>
      <c r="GL5" s="10"/>
      <c r="GM5" s="10"/>
      <c r="GN5" s="10"/>
      <c r="GO5" s="10"/>
      <c r="GP5" s="10"/>
      <c r="GQ5" s="10"/>
      <c r="GR5" s="10"/>
      <c r="GS5" s="10" t="s">
        <v>545</v>
      </c>
      <c r="GT5" s="10" t="s">
        <v>546</v>
      </c>
      <c r="GU5" s="10" t="s">
        <v>547</v>
      </c>
      <c r="GV5" s="10" t="s">
        <v>548</v>
      </c>
      <c r="GW5" s="10" t="s">
        <v>549</v>
      </c>
      <c r="GX5" s="10" t="s">
        <v>550</v>
      </c>
      <c r="GY5" s="10" t="s">
        <v>551</v>
      </c>
      <c r="GZ5" s="10" t="s">
        <v>552</v>
      </c>
      <c r="HA5" s="10"/>
      <c r="HB5" s="10"/>
      <c r="HC5" s="10"/>
      <c r="HD5" s="10"/>
      <c r="HE5" s="10"/>
      <c r="HF5" s="10"/>
      <c r="HG5" s="10"/>
      <c r="HH5" s="10"/>
      <c r="HI5" s="10"/>
      <c r="HJ5" s="45" t="s">
        <v>497</v>
      </c>
      <c r="HK5" s="45" t="s">
        <v>553</v>
      </c>
      <c r="HL5" s="46">
        <v>44743</v>
      </c>
      <c r="HM5" s="45" t="s">
        <v>499</v>
      </c>
      <c r="HN5" s="10"/>
      <c r="HO5" s="10"/>
      <c r="HP5" s="10"/>
      <c r="HQ5" s="10"/>
      <c r="HR5" s="10"/>
      <c r="HS5" s="10"/>
      <c r="HT5" s="10"/>
      <c r="HU5" s="10"/>
      <c r="HV5" s="10"/>
      <c r="HW5" s="10"/>
      <c r="HX5" s="10"/>
      <c r="HY5" s="10"/>
      <c r="HZ5" s="10"/>
      <c r="IA5" s="10"/>
      <c r="IB5" s="10"/>
      <c r="IC5" s="10"/>
      <c r="ID5" s="10" t="s">
        <v>555</v>
      </c>
      <c r="IE5" s="10">
        <v>3</v>
      </c>
      <c r="IF5" s="10">
        <v>3</v>
      </c>
      <c r="IG5" s="10">
        <v>2</v>
      </c>
      <c r="IH5" s="10">
        <v>2</v>
      </c>
      <c r="II5" s="10">
        <v>3</v>
      </c>
      <c r="IJ5" s="10">
        <v>1</v>
      </c>
      <c r="IK5" s="10" t="s">
        <v>556</v>
      </c>
      <c r="IL5" s="10">
        <v>3</v>
      </c>
      <c r="IM5" s="10">
        <v>3</v>
      </c>
      <c r="IN5" s="10">
        <v>1</v>
      </c>
      <c r="IO5" s="10">
        <v>1</v>
      </c>
      <c r="IP5" s="10">
        <v>2</v>
      </c>
      <c r="IQ5" s="10">
        <v>1</v>
      </c>
      <c r="IR5" s="10" t="s">
        <v>557</v>
      </c>
      <c r="IS5" s="10">
        <v>2</v>
      </c>
      <c r="IT5" s="10">
        <v>4</v>
      </c>
      <c r="IU5" s="10">
        <v>4</v>
      </c>
      <c r="IV5" s="10">
        <v>3</v>
      </c>
      <c r="IW5" s="10">
        <v>2</v>
      </c>
      <c r="IX5" s="10">
        <v>3</v>
      </c>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row>
    <row r="6" spans="1:286" x14ac:dyDescent="0.35">
      <c r="A6" s="21" t="s">
        <v>312</v>
      </c>
      <c r="B6" s="10">
        <v>7</v>
      </c>
      <c r="C6" s="10">
        <v>2</v>
      </c>
      <c r="D6" s="22">
        <f>DATE(2022,11,3)</f>
        <v>44868</v>
      </c>
      <c r="E6" s="10">
        <v>1</v>
      </c>
      <c r="F6" s="10" t="s">
        <v>558</v>
      </c>
      <c r="G6" s="10">
        <v>0</v>
      </c>
      <c r="H6" s="10"/>
      <c r="I6" s="10" t="s">
        <v>559</v>
      </c>
      <c r="J6" s="10" t="s">
        <v>560</v>
      </c>
      <c r="K6" s="10" t="s">
        <v>561</v>
      </c>
      <c r="L6" s="10" t="s">
        <v>562</v>
      </c>
      <c r="M6" s="10" t="s">
        <v>563</v>
      </c>
      <c r="N6" s="10" t="s">
        <v>564</v>
      </c>
      <c r="O6" s="10"/>
      <c r="P6" s="10"/>
      <c r="Q6" s="10" t="s">
        <v>565</v>
      </c>
      <c r="R6" s="10" t="s">
        <v>566</v>
      </c>
      <c r="S6" s="10" t="s">
        <v>567</v>
      </c>
      <c r="AC6" s="10" t="s">
        <v>568</v>
      </c>
      <c r="AD6" s="10" t="s">
        <v>569</v>
      </c>
      <c r="AE6" s="10" t="s">
        <v>570</v>
      </c>
      <c r="AF6" s="10" t="s">
        <v>571</v>
      </c>
      <c r="AG6" s="10" t="s">
        <v>572</v>
      </c>
      <c r="AH6" s="10" t="s">
        <v>573</v>
      </c>
      <c r="AI6" s="10"/>
      <c r="AJ6" s="10"/>
      <c r="AK6" s="10"/>
      <c r="AL6" s="10"/>
      <c r="AM6" s="10"/>
      <c r="AN6" s="10"/>
      <c r="AO6" s="10"/>
      <c r="AP6" s="10"/>
      <c r="AQ6" s="10"/>
      <c r="AR6" s="10"/>
      <c r="AS6" s="10"/>
      <c r="AT6" s="10"/>
      <c r="AU6" s="10" t="s">
        <v>574</v>
      </c>
      <c r="AV6" s="10" t="s">
        <v>578</v>
      </c>
      <c r="AW6" s="10" t="s">
        <v>576</v>
      </c>
      <c r="AX6" s="10" t="s">
        <v>347</v>
      </c>
      <c r="AY6" s="10" t="s">
        <v>577</v>
      </c>
      <c r="AZ6" s="10" t="s">
        <v>579</v>
      </c>
      <c r="BA6" s="10" t="s">
        <v>580</v>
      </c>
      <c r="BB6" s="10" t="s">
        <v>576</v>
      </c>
      <c r="BC6" s="10" t="s">
        <v>581</v>
      </c>
      <c r="BD6" s="10" t="s">
        <v>577</v>
      </c>
      <c r="BE6" s="10" t="s">
        <v>582</v>
      </c>
      <c r="BF6" s="10" t="s">
        <v>583</v>
      </c>
      <c r="BG6" s="10" t="s">
        <v>576</v>
      </c>
      <c r="BH6" s="10" t="s">
        <v>347</v>
      </c>
      <c r="BI6" s="10" t="s">
        <v>577</v>
      </c>
      <c r="BN6" s="10"/>
      <c r="BO6" s="10"/>
      <c r="BP6" s="10"/>
      <c r="BQ6" s="10"/>
      <c r="BR6" s="10"/>
      <c r="BS6" s="10"/>
      <c r="BT6" s="10"/>
      <c r="BU6" s="10"/>
      <c r="BV6" s="10"/>
      <c r="BW6" s="10"/>
      <c r="BX6" s="10"/>
      <c r="BY6" s="10" t="s">
        <v>575</v>
      </c>
      <c r="BZ6" s="10" t="s">
        <v>411</v>
      </c>
      <c r="CA6" s="10" t="s">
        <v>412</v>
      </c>
      <c r="CB6" s="10" t="s">
        <v>584</v>
      </c>
      <c r="CC6" s="10" t="s">
        <v>585</v>
      </c>
      <c r="CD6" s="10" t="s">
        <v>411</v>
      </c>
      <c r="CE6" s="10" t="s">
        <v>412</v>
      </c>
      <c r="CF6" s="10" t="s">
        <v>586</v>
      </c>
      <c r="CG6" s="10" t="s">
        <v>587</v>
      </c>
      <c r="CH6" s="10" t="s">
        <v>413</v>
      </c>
      <c r="CI6" s="10" t="s">
        <v>412</v>
      </c>
      <c r="CJ6" s="10" t="s">
        <v>586</v>
      </c>
      <c r="CK6" s="10" t="s">
        <v>588</v>
      </c>
      <c r="CL6" s="10" t="s">
        <v>411</v>
      </c>
      <c r="CM6" s="10" t="s">
        <v>412</v>
      </c>
      <c r="CN6" s="10" t="s">
        <v>586</v>
      </c>
      <c r="CO6" s="10" t="s">
        <v>589</v>
      </c>
      <c r="CP6" s="10" t="s">
        <v>590</v>
      </c>
      <c r="CQ6" s="10" t="s">
        <v>591</v>
      </c>
      <c r="CR6" s="10" t="s">
        <v>592</v>
      </c>
      <c r="CS6" s="10" t="s">
        <v>593</v>
      </c>
      <c r="CT6" s="10" t="s">
        <v>594</v>
      </c>
      <c r="CU6" s="10" t="s">
        <v>595</v>
      </c>
      <c r="CV6" s="10" t="s">
        <v>596</v>
      </c>
      <c r="CW6" s="10" t="s">
        <v>471</v>
      </c>
      <c r="DL6" s="10" t="s">
        <v>471</v>
      </c>
      <c r="DM6" s="10">
        <v>1</v>
      </c>
      <c r="DN6" s="10" t="s">
        <v>423</v>
      </c>
      <c r="DO6" s="10">
        <v>2</v>
      </c>
      <c r="DP6" s="10" t="s">
        <v>422</v>
      </c>
      <c r="DQ6" s="10">
        <v>1</v>
      </c>
      <c r="DR6" s="10" t="s">
        <v>422</v>
      </c>
      <c r="DS6" s="10">
        <v>0</v>
      </c>
      <c r="DT6" s="10"/>
      <c r="DU6" s="10"/>
      <c r="DV6" s="10"/>
      <c r="DW6" s="10" t="s">
        <v>597</v>
      </c>
      <c r="DX6" s="10" t="s">
        <v>598</v>
      </c>
      <c r="DY6" s="10" t="s">
        <v>599</v>
      </c>
      <c r="DZ6" s="10" t="s">
        <v>471</v>
      </c>
      <c r="EI6" s="10"/>
      <c r="EJ6" s="10">
        <v>1</v>
      </c>
      <c r="EK6" s="10"/>
      <c r="EL6" s="10">
        <v>3</v>
      </c>
      <c r="EM6" s="10">
        <v>3</v>
      </c>
      <c r="EN6" s="10">
        <v>3</v>
      </c>
      <c r="EO6" s="10">
        <v>2</v>
      </c>
      <c r="EP6" s="10">
        <v>3</v>
      </c>
      <c r="EQ6" s="10">
        <v>3</v>
      </c>
      <c r="ER6" s="10">
        <v>3</v>
      </c>
      <c r="ES6" s="10" t="s">
        <v>455</v>
      </c>
      <c r="ET6" s="10"/>
      <c r="EU6" s="10"/>
      <c r="EV6" s="10"/>
      <c r="EW6" s="10"/>
      <c r="EX6" s="10"/>
      <c r="EY6" s="10"/>
      <c r="EZ6" s="10"/>
      <c r="FA6" s="10" t="s">
        <v>600</v>
      </c>
      <c r="FB6" s="10">
        <v>1</v>
      </c>
      <c r="FC6" s="10">
        <v>1</v>
      </c>
      <c r="FD6" s="10">
        <v>1</v>
      </c>
      <c r="FE6" s="10">
        <v>1</v>
      </c>
      <c r="FF6" s="10">
        <v>1</v>
      </c>
      <c r="FG6" s="10" t="s">
        <v>601</v>
      </c>
      <c r="FH6" s="10" t="s">
        <v>602</v>
      </c>
      <c r="FI6" s="10" t="s">
        <v>439</v>
      </c>
      <c r="FJ6" s="10" t="s">
        <v>455</v>
      </c>
      <c r="FK6" s="10" t="s">
        <v>603</v>
      </c>
      <c r="FL6" s="10" t="s">
        <v>604</v>
      </c>
      <c r="FM6" s="10" t="s">
        <v>439</v>
      </c>
      <c r="FN6" s="10" t="s">
        <v>455</v>
      </c>
      <c r="FO6" s="10" t="s">
        <v>347</v>
      </c>
      <c r="FP6" s="10" t="s">
        <v>605</v>
      </c>
      <c r="FQ6" s="10" t="s">
        <v>439</v>
      </c>
      <c r="FR6" s="10" t="s">
        <v>455</v>
      </c>
      <c r="FS6" s="10" t="s">
        <v>568</v>
      </c>
      <c r="FT6" s="10" t="s">
        <v>606</v>
      </c>
      <c r="FU6" s="10" t="s">
        <v>439</v>
      </c>
      <c r="FV6" s="10" t="s">
        <v>455</v>
      </c>
      <c r="FW6" s="10" t="s">
        <v>607</v>
      </c>
      <c r="FX6" s="10" t="s">
        <v>608</v>
      </c>
      <c r="FY6" s="10" t="s">
        <v>439</v>
      </c>
      <c r="FZ6" s="10" t="s">
        <v>455</v>
      </c>
      <c r="GA6" s="10" t="s">
        <v>609</v>
      </c>
      <c r="GB6" s="10" t="s">
        <v>455</v>
      </c>
      <c r="GC6" s="10" t="s">
        <v>573</v>
      </c>
      <c r="GD6" s="10"/>
      <c r="GE6" s="10"/>
      <c r="GF6" s="10"/>
      <c r="GG6" s="10"/>
      <c r="GH6" s="10"/>
      <c r="GI6" s="10"/>
      <c r="GJ6" s="23"/>
      <c r="GK6" s="10"/>
      <c r="GL6" s="10"/>
      <c r="GM6" s="10"/>
      <c r="GN6" s="10"/>
      <c r="GO6" s="10"/>
      <c r="GP6" s="10"/>
      <c r="GQ6" s="10"/>
      <c r="GR6" s="10"/>
      <c r="GS6" s="10" t="s">
        <v>610</v>
      </c>
      <c r="GT6" s="10" t="s">
        <v>455</v>
      </c>
      <c r="GX6" s="10"/>
      <c r="GY6" s="10"/>
      <c r="GZ6" s="10"/>
      <c r="HA6" s="10"/>
      <c r="HB6" s="10"/>
      <c r="HC6" s="10"/>
      <c r="HD6" s="10"/>
      <c r="HE6" s="10"/>
      <c r="HF6" s="10"/>
      <c r="HG6" s="10"/>
      <c r="HH6" s="10"/>
      <c r="HI6" s="10"/>
      <c r="HJ6" s="45" t="s">
        <v>611</v>
      </c>
      <c r="HK6" s="45" t="s">
        <v>612</v>
      </c>
      <c r="HL6" s="46">
        <v>2021</v>
      </c>
      <c r="HM6" s="45" t="s">
        <v>613</v>
      </c>
      <c r="HN6" s="10" t="s">
        <v>614</v>
      </c>
      <c r="HO6" s="10" t="s">
        <v>615</v>
      </c>
      <c r="HP6" s="10"/>
      <c r="HQ6" s="10" t="s">
        <v>464</v>
      </c>
      <c r="HR6" s="10" t="s">
        <v>616</v>
      </c>
      <c r="HS6" s="10" t="s">
        <v>412</v>
      </c>
      <c r="HT6" s="12">
        <v>44835</v>
      </c>
      <c r="HU6" s="10" t="s">
        <v>613</v>
      </c>
      <c r="HV6" s="10" t="s">
        <v>617</v>
      </c>
      <c r="HW6" s="10" t="s">
        <v>412</v>
      </c>
      <c r="HX6" s="10" t="s">
        <v>554</v>
      </c>
      <c r="HY6" s="10" t="s">
        <v>618</v>
      </c>
      <c r="HZ6" s="10"/>
      <c r="IA6" s="10"/>
      <c r="IB6" s="10"/>
      <c r="IC6" s="10"/>
      <c r="ID6" s="10" t="s">
        <v>619</v>
      </c>
      <c r="IE6" s="10">
        <v>4</v>
      </c>
      <c r="IF6" s="10">
        <v>4</v>
      </c>
      <c r="IG6" s="10">
        <v>4</v>
      </c>
      <c r="IH6" s="10">
        <v>3</v>
      </c>
      <c r="II6" s="10">
        <v>4</v>
      </c>
      <c r="IJ6" s="10">
        <v>4</v>
      </c>
      <c r="IK6" s="10" t="s">
        <v>620</v>
      </c>
      <c r="IL6" s="10">
        <v>4</v>
      </c>
      <c r="IM6" s="10">
        <v>4</v>
      </c>
      <c r="IN6" s="10">
        <v>4</v>
      </c>
      <c r="IO6" s="10">
        <v>3</v>
      </c>
      <c r="IP6" s="10">
        <v>4</v>
      </c>
      <c r="IQ6" s="10">
        <v>4</v>
      </c>
      <c r="IR6" s="10" t="s">
        <v>621</v>
      </c>
      <c r="IS6" s="10">
        <v>4</v>
      </c>
      <c r="IT6" s="10">
        <v>4</v>
      </c>
      <c r="IU6" s="10">
        <v>4</v>
      </c>
      <c r="IV6" s="10">
        <v>3</v>
      </c>
      <c r="IW6" s="10">
        <v>4</v>
      </c>
      <c r="IX6" s="10">
        <v>4</v>
      </c>
      <c r="IY6" s="10" t="s">
        <v>622</v>
      </c>
      <c r="IZ6" s="10">
        <v>4</v>
      </c>
      <c r="JA6" s="10">
        <v>4</v>
      </c>
      <c r="JB6" s="10">
        <v>4</v>
      </c>
      <c r="JC6" s="10">
        <v>3</v>
      </c>
      <c r="JD6" s="10">
        <v>4</v>
      </c>
      <c r="JE6" s="10">
        <v>4</v>
      </c>
      <c r="JF6" s="10" t="s">
        <v>580</v>
      </c>
      <c r="JG6" s="10">
        <v>4</v>
      </c>
      <c r="JH6" s="10">
        <v>4</v>
      </c>
      <c r="JI6" s="10">
        <v>4</v>
      </c>
      <c r="JJ6" s="10">
        <v>3</v>
      </c>
      <c r="JK6" s="10">
        <v>4</v>
      </c>
      <c r="JL6" s="10">
        <v>4</v>
      </c>
      <c r="JM6" s="10" t="s">
        <v>623</v>
      </c>
      <c r="JN6" s="10">
        <v>4</v>
      </c>
      <c r="JO6" s="10">
        <v>4</v>
      </c>
      <c r="JP6" s="10">
        <v>4</v>
      </c>
      <c r="JQ6" s="10">
        <v>3</v>
      </c>
      <c r="JR6" s="10">
        <v>4</v>
      </c>
      <c r="JS6" s="10">
        <v>4</v>
      </c>
      <c r="JT6" s="10"/>
      <c r="JU6" s="10"/>
      <c r="JV6" s="10"/>
      <c r="JW6" s="10"/>
      <c r="JX6" s="10"/>
      <c r="JY6" s="10"/>
      <c r="JZ6" s="10"/>
    </row>
    <row r="7" spans="1:286" x14ac:dyDescent="0.35">
      <c r="A7" s="21" t="s">
        <v>313</v>
      </c>
      <c r="B7" s="10">
        <v>7</v>
      </c>
      <c r="C7" s="10">
        <v>4</v>
      </c>
      <c r="D7" s="22">
        <f>DATE(2022,11,3)</f>
        <v>44868</v>
      </c>
      <c r="E7" s="10">
        <v>1</v>
      </c>
      <c r="F7" s="10" t="s">
        <v>624</v>
      </c>
      <c r="G7" s="10">
        <v>0</v>
      </c>
      <c r="H7" s="10"/>
      <c r="I7" s="10" t="s">
        <v>376</v>
      </c>
      <c r="J7" s="10" t="s">
        <v>625</v>
      </c>
      <c r="K7" s="10"/>
      <c r="L7" s="10"/>
      <c r="M7" s="10"/>
      <c r="N7" s="10"/>
      <c r="O7" s="10"/>
      <c r="P7" s="10"/>
      <c r="Q7" s="10" t="s">
        <v>626</v>
      </c>
      <c r="R7" s="10" t="s">
        <v>627</v>
      </c>
      <c r="S7" s="10" t="s">
        <v>628</v>
      </c>
      <c r="T7" s="10" t="s">
        <v>627</v>
      </c>
      <c r="U7" s="10" t="s">
        <v>629</v>
      </c>
      <c r="V7" s="10" t="s">
        <v>630</v>
      </c>
      <c r="AC7" s="10" t="s">
        <v>631</v>
      </c>
      <c r="AD7" s="10" t="s">
        <v>632</v>
      </c>
      <c r="AE7" s="10" t="s">
        <v>633</v>
      </c>
      <c r="AF7" s="10" t="s">
        <v>634</v>
      </c>
      <c r="AG7" s="10" t="s">
        <v>635</v>
      </c>
      <c r="AH7" s="10" t="s">
        <v>636</v>
      </c>
      <c r="AI7" s="10"/>
      <c r="AJ7" s="10"/>
      <c r="AK7" s="10"/>
      <c r="AL7" s="10"/>
      <c r="AM7" s="10"/>
      <c r="AN7" s="10"/>
      <c r="AO7" s="10"/>
      <c r="AP7" s="10"/>
      <c r="AQ7" s="10"/>
      <c r="AR7" s="10"/>
      <c r="AS7" s="10"/>
      <c r="AT7" s="10"/>
      <c r="AU7" s="10" t="s">
        <v>579</v>
      </c>
      <c r="AV7" s="10" t="s">
        <v>637</v>
      </c>
      <c r="AW7" s="10" t="s">
        <v>638</v>
      </c>
      <c r="AX7" s="10" t="s">
        <v>639</v>
      </c>
      <c r="AY7" s="10" t="s">
        <v>640</v>
      </c>
      <c r="BN7" s="10"/>
      <c r="BO7" s="10"/>
      <c r="BP7" s="10"/>
      <c r="BQ7" s="10"/>
      <c r="BR7" s="10"/>
      <c r="BS7" s="10"/>
      <c r="BT7" s="10"/>
      <c r="BU7" s="10"/>
      <c r="BV7" s="10"/>
      <c r="BW7" s="10"/>
      <c r="BX7" s="10"/>
      <c r="BY7" s="10" t="s">
        <v>515</v>
      </c>
      <c r="BZ7" s="10" t="s">
        <v>411</v>
      </c>
      <c r="CA7" s="10" t="s">
        <v>412</v>
      </c>
      <c r="CB7" s="10" t="s">
        <v>641</v>
      </c>
      <c r="CC7" s="10" t="s">
        <v>642</v>
      </c>
      <c r="CD7" s="10" t="s">
        <v>411</v>
      </c>
      <c r="CE7" s="10" t="s">
        <v>412</v>
      </c>
      <c r="CF7" s="10" t="s">
        <v>641</v>
      </c>
      <c r="CO7" s="10" t="s">
        <v>643</v>
      </c>
      <c r="CP7" s="10" t="s">
        <v>644</v>
      </c>
      <c r="CQ7" s="10" t="s">
        <v>645</v>
      </c>
      <c r="CR7" s="10" t="s">
        <v>646</v>
      </c>
      <c r="CS7" s="10" t="s">
        <v>647</v>
      </c>
      <c r="CT7" s="10" t="s">
        <v>648</v>
      </c>
      <c r="CU7" s="10" t="s">
        <v>649</v>
      </c>
      <c r="CV7" s="10" t="s">
        <v>650</v>
      </c>
      <c r="CW7" s="10" t="s">
        <v>471</v>
      </c>
      <c r="DL7" s="10" t="s">
        <v>471</v>
      </c>
      <c r="DM7" s="10">
        <v>2</v>
      </c>
      <c r="DN7" s="10" t="s">
        <v>422</v>
      </c>
      <c r="DO7" s="10">
        <v>0</v>
      </c>
      <c r="DP7" s="10"/>
      <c r="DQ7" s="10">
        <v>0</v>
      </c>
      <c r="DR7" s="10"/>
      <c r="DS7" s="10">
        <v>0</v>
      </c>
      <c r="DT7" s="10"/>
      <c r="DU7" s="10"/>
      <c r="DV7" s="10"/>
      <c r="DW7" s="10" t="s">
        <v>651</v>
      </c>
      <c r="DX7" s="10" t="s">
        <v>652</v>
      </c>
      <c r="DY7" s="10" t="s">
        <v>653</v>
      </c>
      <c r="DZ7" s="10" t="s">
        <v>471</v>
      </c>
      <c r="EI7" s="10"/>
      <c r="EJ7" s="10">
        <v>0</v>
      </c>
      <c r="EK7" s="10" t="s">
        <v>654</v>
      </c>
      <c r="EL7" s="10" t="s">
        <v>175</v>
      </c>
      <c r="EM7" s="10"/>
      <c r="EN7" s="10"/>
      <c r="EO7" s="10"/>
      <c r="EP7" s="10"/>
      <c r="EQ7" s="10"/>
      <c r="ER7" s="10"/>
      <c r="ES7" s="10" t="s">
        <v>471</v>
      </c>
      <c r="ET7" s="10"/>
      <c r="EU7" s="10"/>
      <c r="EV7" s="10"/>
      <c r="EW7" s="10"/>
      <c r="EX7" s="10"/>
      <c r="EY7" s="10"/>
      <c r="EZ7" s="10"/>
      <c r="FA7" s="10" t="s">
        <v>655</v>
      </c>
      <c r="FB7" s="10">
        <v>0</v>
      </c>
      <c r="FC7" s="10">
        <v>0</v>
      </c>
      <c r="FD7" s="10">
        <v>0</v>
      </c>
      <c r="FE7" s="10">
        <v>1</v>
      </c>
      <c r="FF7" s="10">
        <v>1</v>
      </c>
      <c r="FG7" s="10" t="s">
        <v>656</v>
      </c>
      <c r="FH7" s="10" t="s">
        <v>657</v>
      </c>
      <c r="FI7" s="10" t="s">
        <v>439</v>
      </c>
      <c r="FJ7" s="10" t="s">
        <v>455</v>
      </c>
      <c r="FK7" s="10" t="s">
        <v>658</v>
      </c>
      <c r="FL7" s="10" t="s">
        <v>659</v>
      </c>
      <c r="FM7" s="10" t="s">
        <v>439</v>
      </c>
      <c r="FN7" s="10" t="s">
        <v>455</v>
      </c>
      <c r="FO7" s="10" t="s">
        <v>660</v>
      </c>
      <c r="FP7" s="10" t="s">
        <v>661</v>
      </c>
      <c r="FQ7" s="10" t="s">
        <v>439</v>
      </c>
      <c r="FR7" s="10" t="s">
        <v>455</v>
      </c>
      <c r="FS7" s="10" t="s">
        <v>631</v>
      </c>
      <c r="FT7" s="10" t="s">
        <v>606</v>
      </c>
      <c r="FU7" s="10" t="s">
        <v>439</v>
      </c>
      <c r="FV7" s="10" t="s">
        <v>455</v>
      </c>
      <c r="FW7" s="10" t="s">
        <v>662</v>
      </c>
      <c r="FX7" s="10" t="s">
        <v>663</v>
      </c>
      <c r="FY7" s="10" t="s">
        <v>439</v>
      </c>
      <c r="FZ7" s="10" t="s">
        <v>455</v>
      </c>
      <c r="GA7" s="10" t="s">
        <v>664</v>
      </c>
      <c r="GB7" s="10" t="s">
        <v>665</v>
      </c>
      <c r="GC7" s="10" t="s">
        <v>666</v>
      </c>
      <c r="GD7" s="10" t="s">
        <v>471</v>
      </c>
      <c r="GE7" s="10"/>
      <c r="GF7" s="10"/>
      <c r="GG7" s="10"/>
      <c r="GH7" s="10"/>
      <c r="GI7" s="10"/>
      <c r="GJ7" s="23"/>
      <c r="GK7" s="10"/>
      <c r="GL7" s="10"/>
      <c r="GM7" s="10"/>
      <c r="GN7" s="10"/>
      <c r="GO7" s="10"/>
      <c r="GP7" s="10"/>
      <c r="GQ7" s="10"/>
      <c r="GR7" s="10"/>
      <c r="GS7" s="10" t="s">
        <v>667</v>
      </c>
      <c r="GT7" s="10" t="s">
        <v>455</v>
      </c>
      <c r="GX7" s="10"/>
      <c r="GY7" s="10"/>
      <c r="GZ7" s="10"/>
      <c r="HA7" s="10"/>
      <c r="HB7" s="10"/>
      <c r="HC7" s="10"/>
      <c r="HD7" s="10"/>
      <c r="HE7" s="10"/>
      <c r="HF7" s="10"/>
      <c r="HG7" s="10"/>
      <c r="HH7" s="10"/>
      <c r="HI7" s="10"/>
      <c r="HJ7" s="45" t="s">
        <v>515</v>
      </c>
      <c r="HK7" s="45" t="s">
        <v>668</v>
      </c>
      <c r="HL7" s="46">
        <v>44713</v>
      </c>
      <c r="HM7" s="45" t="s">
        <v>613</v>
      </c>
      <c r="HN7" s="10" t="s">
        <v>642</v>
      </c>
      <c r="HO7" s="10" t="s">
        <v>668</v>
      </c>
      <c r="HP7" s="12">
        <v>44713</v>
      </c>
      <c r="HQ7" s="10" t="s">
        <v>669</v>
      </c>
      <c r="HR7" s="10" t="s">
        <v>670</v>
      </c>
      <c r="HS7" s="10" t="s">
        <v>415</v>
      </c>
      <c r="HT7" s="12">
        <v>44835</v>
      </c>
      <c r="HU7" s="10" t="s">
        <v>613</v>
      </c>
      <c r="HV7" s="10"/>
      <c r="HW7" s="10"/>
      <c r="HX7" s="10"/>
      <c r="HY7" s="10"/>
      <c r="HZ7" s="10"/>
      <c r="IA7" s="10"/>
      <c r="IB7" s="10"/>
      <c r="IC7" s="10"/>
      <c r="ID7" s="10" t="s">
        <v>671</v>
      </c>
      <c r="IE7" s="10">
        <v>4</v>
      </c>
      <c r="IF7" s="10">
        <v>3</v>
      </c>
      <c r="IG7" s="10">
        <v>3</v>
      </c>
      <c r="IH7" s="10">
        <v>3</v>
      </c>
      <c r="II7" s="10">
        <v>3</v>
      </c>
      <c r="IJ7" s="10">
        <v>4</v>
      </c>
      <c r="IK7" s="10" t="s">
        <v>672</v>
      </c>
      <c r="IL7" s="10">
        <v>4</v>
      </c>
      <c r="IM7" s="10">
        <v>3</v>
      </c>
      <c r="IN7" s="10">
        <v>3</v>
      </c>
      <c r="IO7" s="10">
        <v>3</v>
      </c>
      <c r="IP7" s="10">
        <v>3</v>
      </c>
      <c r="IQ7" s="10">
        <v>4</v>
      </c>
      <c r="IR7" s="10" t="s">
        <v>670</v>
      </c>
      <c r="IS7" s="10">
        <v>4</v>
      </c>
      <c r="IT7" s="10">
        <v>3</v>
      </c>
      <c r="IU7" s="10">
        <v>3</v>
      </c>
      <c r="IV7" s="10">
        <v>3</v>
      </c>
      <c r="IW7" s="10">
        <v>3</v>
      </c>
      <c r="IX7" s="10">
        <v>4</v>
      </c>
      <c r="IY7" s="10"/>
      <c r="IZ7" s="10"/>
      <c r="JA7" s="10"/>
      <c r="JB7" s="10"/>
      <c r="JC7" s="10"/>
      <c r="JD7" s="10"/>
      <c r="JE7" s="10"/>
      <c r="JF7" s="10"/>
      <c r="JG7" s="10"/>
      <c r="JH7" s="10"/>
      <c r="JI7" s="10"/>
      <c r="JJ7" s="10"/>
      <c r="JK7" s="10"/>
      <c r="JL7" s="10"/>
      <c r="JM7" s="10"/>
      <c r="JN7" s="10"/>
      <c r="JO7" s="10"/>
      <c r="JP7" s="10"/>
      <c r="JQ7" s="10"/>
      <c r="JR7" s="10"/>
      <c r="JS7" s="10"/>
      <c r="JT7" s="10"/>
      <c r="JU7" s="10"/>
      <c r="JV7" s="10"/>
      <c r="JW7" s="10"/>
      <c r="JX7" s="10"/>
      <c r="JY7" s="10"/>
      <c r="JZ7" s="10"/>
    </row>
    <row r="8" spans="1:286" x14ac:dyDescent="0.35">
      <c r="A8" s="21" t="s">
        <v>314</v>
      </c>
      <c r="B8" s="10">
        <v>7</v>
      </c>
      <c r="C8" s="10">
        <v>3</v>
      </c>
      <c r="D8" s="22">
        <f>DATE(2022,11,2)</f>
        <v>44867</v>
      </c>
      <c r="E8" s="10">
        <v>1</v>
      </c>
      <c r="F8" s="10" t="s">
        <v>673</v>
      </c>
      <c r="G8" s="10">
        <v>1</v>
      </c>
      <c r="H8" s="10" t="s">
        <v>674</v>
      </c>
      <c r="I8" s="10" t="s">
        <v>675</v>
      </c>
      <c r="J8" s="10" t="s">
        <v>676</v>
      </c>
      <c r="K8" s="10" t="s">
        <v>677</v>
      </c>
      <c r="L8" s="10" t="s">
        <v>678</v>
      </c>
      <c r="M8" s="10"/>
      <c r="N8" s="10"/>
      <c r="O8" s="10"/>
      <c r="P8" s="10"/>
      <c r="Q8" s="10" t="s">
        <v>679</v>
      </c>
      <c r="R8" s="10" t="s">
        <v>680</v>
      </c>
      <c r="S8" s="10" t="s">
        <v>681</v>
      </c>
      <c r="T8" s="10" t="s">
        <v>682</v>
      </c>
      <c r="AC8" s="10" t="s">
        <v>683</v>
      </c>
      <c r="AD8" s="10" t="s">
        <v>684</v>
      </c>
      <c r="AE8" s="10" t="s">
        <v>685</v>
      </c>
      <c r="AF8" s="10" t="s">
        <v>686</v>
      </c>
      <c r="AG8" s="10" t="s">
        <v>687</v>
      </c>
      <c r="AH8" s="10" t="s">
        <v>688</v>
      </c>
      <c r="AI8" s="10"/>
      <c r="AJ8" s="10"/>
      <c r="AK8" s="10"/>
      <c r="AL8" s="10"/>
      <c r="AM8" s="10"/>
      <c r="AN8" s="10"/>
      <c r="AO8" s="10"/>
      <c r="AP8" s="10"/>
      <c r="AQ8" s="10"/>
      <c r="AR8" s="10"/>
      <c r="AS8" s="10"/>
      <c r="AT8" s="10"/>
      <c r="AU8" s="10" t="s">
        <v>689</v>
      </c>
      <c r="AV8" s="10" t="s">
        <v>690</v>
      </c>
      <c r="AW8" s="10" t="s">
        <v>691</v>
      </c>
      <c r="AX8" s="10" t="s">
        <v>692</v>
      </c>
      <c r="AY8" s="10" t="s">
        <v>693</v>
      </c>
      <c r="AZ8" s="10" t="s">
        <v>694</v>
      </c>
      <c r="BA8" s="10" t="s">
        <v>695</v>
      </c>
      <c r="BB8" s="10" t="s">
        <v>691</v>
      </c>
      <c r="BC8" s="10" t="s">
        <v>696</v>
      </c>
      <c r="BD8" s="10" t="s">
        <v>693</v>
      </c>
      <c r="BE8" s="10" t="s">
        <v>697</v>
      </c>
      <c r="BF8" s="10" t="s">
        <v>698</v>
      </c>
      <c r="BG8" s="10" t="s">
        <v>691</v>
      </c>
      <c r="BH8" s="10" t="s">
        <v>699</v>
      </c>
      <c r="BI8" s="10" t="s">
        <v>693</v>
      </c>
      <c r="BN8" s="10"/>
      <c r="BO8" s="10"/>
      <c r="BP8" s="10"/>
      <c r="BQ8" s="10"/>
      <c r="BR8" s="10"/>
      <c r="BS8" s="10"/>
      <c r="BT8" s="10"/>
      <c r="BU8" s="10"/>
      <c r="BV8" s="10"/>
      <c r="BW8" s="10"/>
      <c r="BX8" s="10"/>
      <c r="BY8" s="10" t="s">
        <v>690</v>
      </c>
      <c r="BZ8" s="10" t="s">
        <v>691</v>
      </c>
      <c r="CA8" s="10" t="s">
        <v>700</v>
      </c>
      <c r="CB8" s="10" t="s">
        <v>701</v>
      </c>
      <c r="CC8" s="10" t="s">
        <v>702</v>
      </c>
      <c r="CD8" s="10" t="s">
        <v>691</v>
      </c>
      <c r="CE8" s="10" t="s">
        <v>703</v>
      </c>
      <c r="CF8" s="10" t="s">
        <v>701</v>
      </c>
      <c r="CG8" s="10" t="s">
        <v>698</v>
      </c>
      <c r="CH8" s="10" t="s">
        <v>691</v>
      </c>
      <c r="CI8" s="10" t="s">
        <v>704</v>
      </c>
      <c r="CJ8" s="10" t="s">
        <v>701</v>
      </c>
      <c r="CK8" s="10" t="s">
        <v>705</v>
      </c>
      <c r="CL8" s="10" t="s">
        <v>691</v>
      </c>
      <c r="CM8" s="10" t="s">
        <v>415</v>
      </c>
      <c r="CN8" s="10" t="s">
        <v>701</v>
      </c>
      <c r="CO8" s="10" t="s">
        <v>706</v>
      </c>
      <c r="CP8" s="10" t="s">
        <v>707</v>
      </c>
      <c r="CQ8" s="10" t="s">
        <v>708</v>
      </c>
      <c r="CR8" s="10" t="s">
        <v>709</v>
      </c>
      <c r="CS8" s="10" t="s">
        <v>710</v>
      </c>
      <c r="CT8" s="10" t="s">
        <v>711</v>
      </c>
      <c r="CU8" s="10" t="s">
        <v>712</v>
      </c>
      <c r="CV8" s="10" t="s">
        <v>715</v>
      </c>
      <c r="CW8" s="10" t="s">
        <v>713</v>
      </c>
      <c r="CX8" s="10" t="s">
        <v>714</v>
      </c>
      <c r="CY8" s="10" t="s">
        <v>439</v>
      </c>
      <c r="CZ8" s="10" t="s">
        <v>175</v>
      </c>
      <c r="DB8" s="10" t="s">
        <v>716</v>
      </c>
      <c r="DC8" s="10" t="s">
        <v>717</v>
      </c>
      <c r="DD8" s="10" t="s">
        <v>439</v>
      </c>
      <c r="DE8" s="11">
        <v>44572</v>
      </c>
      <c r="DL8" s="10" t="s">
        <v>718</v>
      </c>
      <c r="DM8" s="10">
        <v>4</v>
      </c>
      <c r="DN8" s="10" t="s">
        <v>422</v>
      </c>
      <c r="DO8" s="10">
        <v>2</v>
      </c>
      <c r="DP8" s="10" t="s">
        <v>422</v>
      </c>
      <c r="DQ8" s="10">
        <v>4</v>
      </c>
      <c r="DR8" s="10" t="s">
        <v>422</v>
      </c>
      <c r="DS8" s="10"/>
      <c r="DT8" s="10"/>
      <c r="DU8" s="10">
        <v>5</v>
      </c>
      <c r="DV8" s="10" t="s">
        <v>422</v>
      </c>
      <c r="DW8" s="10" t="s">
        <v>719</v>
      </c>
      <c r="DX8" s="10" t="s">
        <v>720</v>
      </c>
      <c r="DY8" s="10" t="s">
        <v>721</v>
      </c>
      <c r="DZ8" s="10" t="s">
        <v>722</v>
      </c>
      <c r="EB8" s="10" t="s">
        <v>723</v>
      </c>
      <c r="ED8" s="10" t="s">
        <v>724</v>
      </c>
      <c r="EF8" s="10" t="s">
        <v>725</v>
      </c>
      <c r="EH8" s="10" t="s">
        <v>726</v>
      </c>
      <c r="EI8" s="10"/>
      <c r="EJ8" s="10">
        <v>1</v>
      </c>
      <c r="EK8" s="10"/>
      <c r="EL8" s="10">
        <v>2</v>
      </c>
      <c r="EM8" s="10">
        <v>3</v>
      </c>
      <c r="EN8" s="10">
        <v>3</v>
      </c>
      <c r="EO8" s="10">
        <v>2</v>
      </c>
      <c r="EP8" s="10">
        <v>2</v>
      </c>
      <c r="EQ8" s="10">
        <v>2</v>
      </c>
      <c r="ER8" s="10">
        <v>3</v>
      </c>
      <c r="ES8" s="10" t="s">
        <v>727</v>
      </c>
      <c r="ET8" s="10"/>
      <c r="EU8" s="10"/>
      <c r="EV8" s="10"/>
      <c r="EW8" s="10"/>
      <c r="EX8" s="10"/>
      <c r="EY8" s="10"/>
      <c r="EZ8" s="10"/>
      <c r="FA8" s="10" t="s">
        <v>728</v>
      </c>
      <c r="FB8" s="10">
        <v>0</v>
      </c>
      <c r="FC8" s="10">
        <v>0</v>
      </c>
      <c r="FD8" s="10">
        <v>0</v>
      </c>
      <c r="FE8" s="10">
        <v>1</v>
      </c>
      <c r="FF8" s="10">
        <v>1</v>
      </c>
      <c r="FG8" s="10" t="s">
        <v>729</v>
      </c>
      <c r="FH8" s="10" t="s">
        <v>730</v>
      </c>
      <c r="FI8" s="10" t="s">
        <v>439</v>
      </c>
      <c r="FJ8" s="10" t="s">
        <v>731</v>
      </c>
      <c r="FK8" s="10" t="s">
        <v>603</v>
      </c>
      <c r="FL8" s="10" t="s">
        <v>434</v>
      </c>
      <c r="FM8" s="10" t="s">
        <v>439</v>
      </c>
      <c r="FN8" s="10" t="s">
        <v>732</v>
      </c>
      <c r="FO8" s="10" t="s">
        <v>733</v>
      </c>
      <c r="FP8" s="10" t="s">
        <v>734</v>
      </c>
      <c r="FQ8" s="10" t="s">
        <v>439</v>
      </c>
      <c r="FR8" s="10" t="s">
        <v>735</v>
      </c>
      <c r="FS8" s="10" t="s">
        <v>736</v>
      </c>
      <c r="FT8" s="10" t="s">
        <v>434</v>
      </c>
      <c r="FU8" s="10" t="s">
        <v>479</v>
      </c>
      <c r="FW8" s="10"/>
      <c r="FX8" s="10"/>
      <c r="FY8" s="10"/>
      <c r="FZ8" s="10"/>
      <c r="GA8" s="10" t="s">
        <v>737</v>
      </c>
      <c r="GB8" s="10" t="s">
        <v>738</v>
      </c>
      <c r="GC8" s="10" t="s">
        <v>739</v>
      </c>
      <c r="GD8" s="10" t="s">
        <v>740</v>
      </c>
      <c r="GE8" s="10"/>
      <c r="GF8" s="10"/>
      <c r="GG8" s="10"/>
      <c r="GH8" s="10"/>
      <c r="GI8" s="10"/>
      <c r="GJ8" s="23"/>
      <c r="GK8" s="10"/>
      <c r="GL8" s="10"/>
      <c r="GM8" s="10"/>
      <c r="GN8" s="10"/>
      <c r="GO8" s="10"/>
      <c r="GP8" s="10"/>
      <c r="GQ8" s="10"/>
      <c r="GR8" s="10"/>
      <c r="GS8" s="10" t="s">
        <v>741</v>
      </c>
      <c r="GT8" s="10" t="s">
        <v>742</v>
      </c>
      <c r="GU8" s="10" t="s">
        <v>743</v>
      </c>
      <c r="GV8" s="10" t="s">
        <v>744</v>
      </c>
      <c r="GW8" s="10" t="s">
        <v>745</v>
      </c>
      <c r="GX8" s="10"/>
      <c r="GY8" s="10"/>
      <c r="GZ8" s="10"/>
      <c r="HA8" s="10"/>
      <c r="HB8" s="10"/>
      <c r="HC8" s="10"/>
      <c r="HD8" s="10"/>
      <c r="HE8" s="10"/>
      <c r="HF8" s="10"/>
      <c r="HG8" s="10"/>
      <c r="HH8" s="10"/>
      <c r="HI8" s="10"/>
      <c r="HJ8" s="45" t="s">
        <v>746</v>
      </c>
      <c r="HK8" s="45" t="s">
        <v>747</v>
      </c>
      <c r="HL8" s="46">
        <v>44804</v>
      </c>
      <c r="HM8" s="45" t="s">
        <v>411</v>
      </c>
      <c r="HN8" s="10" t="s">
        <v>748</v>
      </c>
      <c r="HO8" s="10" t="s">
        <v>749</v>
      </c>
      <c r="HP8" s="10" t="s">
        <v>750</v>
      </c>
      <c r="HQ8" s="10" t="s">
        <v>751</v>
      </c>
      <c r="HR8" s="10" t="s">
        <v>752</v>
      </c>
      <c r="HS8" s="10" t="s">
        <v>753</v>
      </c>
      <c r="HT8" s="11">
        <v>44772</v>
      </c>
      <c r="HU8" s="10" t="s">
        <v>754</v>
      </c>
      <c r="HV8" s="10"/>
      <c r="HW8" s="10"/>
      <c r="HX8" s="10"/>
      <c r="HY8" s="10"/>
      <c r="HZ8" s="10"/>
      <c r="IA8" s="10"/>
      <c r="IB8" s="10"/>
      <c r="IC8" s="10"/>
      <c r="ID8" s="10" t="s">
        <v>748</v>
      </c>
      <c r="IE8" s="10">
        <v>4</v>
      </c>
      <c r="IF8" s="10">
        <v>4</v>
      </c>
      <c r="IG8" s="10">
        <v>3</v>
      </c>
      <c r="IH8" s="10">
        <v>4</v>
      </c>
      <c r="II8" s="10">
        <v>3</v>
      </c>
      <c r="IJ8" s="10">
        <v>3</v>
      </c>
      <c r="IK8" s="10" t="s">
        <v>755</v>
      </c>
      <c r="IL8" s="10">
        <v>4</v>
      </c>
      <c r="IM8" s="10">
        <v>4</v>
      </c>
      <c r="IN8" s="10">
        <v>3</v>
      </c>
      <c r="IO8" s="10">
        <v>4</v>
      </c>
      <c r="IP8" s="10">
        <v>3</v>
      </c>
      <c r="IQ8" s="10">
        <v>3</v>
      </c>
      <c r="IR8" s="10" t="s">
        <v>756</v>
      </c>
      <c r="IS8" s="10">
        <v>4</v>
      </c>
      <c r="IT8" s="10">
        <v>4</v>
      </c>
      <c r="IU8" s="10">
        <v>3</v>
      </c>
      <c r="IV8" s="10">
        <v>4</v>
      </c>
      <c r="IW8" s="10">
        <v>3</v>
      </c>
      <c r="IX8" s="10">
        <v>3</v>
      </c>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row>
    <row r="9" spans="1:286" x14ac:dyDescent="0.35">
      <c r="A9" s="21" t="s">
        <v>315</v>
      </c>
      <c r="B9" s="10">
        <v>7</v>
      </c>
      <c r="C9" s="10">
        <v>7</v>
      </c>
      <c r="D9" s="22">
        <f>DATE(2022,11,10)</f>
        <v>44875</v>
      </c>
      <c r="E9" s="10">
        <v>0</v>
      </c>
      <c r="F9" s="10"/>
      <c r="G9" s="10"/>
      <c r="H9" s="10"/>
      <c r="I9" s="10" t="s">
        <v>758</v>
      </c>
      <c r="J9" s="10" t="s">
        <v>497</v>
      </c>
      <c r="K9" s="10"/>
      <c r="L9" s="10"/>
      <c r="M9" s="10"/>
      <c r="N9" s="10"/>
      <c r="O9" s="10"/>
      <c r="P9" s="10"/>
      <c r="Q9" s="10" t="s">
        <v>759</v>
      </c>
      <c r="R9" s="10" t="s">
        <v>175</v>
      </c>
      <c r="AC9" s="10" t="s">
        <v>760</v>
      </c>
      <c r="AE9" s="10" t="s">
        <v>761</v>
      </c>
      <c r="AG9" s="10"/>
      <c r="AH9" s="10"/>
      <c r="AI9" s="10"/>
      <c r="AJ9" s="10"/>
      <c r="AK9" s="10"/>
      <c r="AL9" s="10"/>
      <c r="AM9" s="10"/>
      <c r="AN9" s="10"/>
      <c r="AO9" s="10"/>
      <c r="AP9" s="10"/>
      <c r="AQ9" s="10"/>
      <c r="AR9" s="10"/>
      <c r="AS9" s="10"/>
      <c r="AT9" s="10"/>
      <c r="AU9" s="10" t="s">
        <v>762</v>
      </c>
      <c r="AV9" s="10" t="s">
        <v>763</v>
      </c>
      <c r="AW9" s="10" t="s">
        <v>764</v>
      </c>
      <c r="AX9" s="10" t="s">
        <v>765</v>
      </c>
      <c r="AY9" s="10" t="s">
        <v>766</v>
      </c>
      <c r="AZ9" s="10" t="s">
        <v>767</v>
      </c>
      <c r="BA9" s="10" t="s">
        <v>768</v>
      </c>
      <c r="BB9" s="10" t="s">
        <v>769</v>
      </c>
      <c r="BC9" s="10" t="s">
        <v>770</v>
      </c>
      <c r="BD9" s="10" t="s">
        <v>771</v>
      </c>
      <c r="BE9" s="10" t="s">
        <v>772</v>
      </c>
      <c r="BF9" s="10" t="s">
        <v>763</v>
      </c>
      <c r="BG9" s="10" t="s">
        <v>773</v>
      </c>
      <c r="BH9" s="10" t="s">
        <v>774</v>
      </c>
      <c r="BI9" s="10" t="s">
        <v>775</v>
      </c>
      <c r="BN9" s="10"/>
      <c r="BO9" s="10"/>
      <c r="BP9" s="10"/>
      <c r="BQ9" s="10"/>
      <c r="BR9" s="10"/>
      <c r="BS9" s="10"/>
      <c r="BT9" s="10"/>
      <c r="BU9" s="10"/>
      <c r="BV9" s="10"/>
      <c r="BW9" s="10"/>
      <c r="BX9" s="10"/>
      <c r="BY9" s="10" t="s">
        <v>776</v>
      </c>
      <c r="BZ9" s="10" t="s">
        <v>411</v>
      </c>
      <c r="CA9" s="10" t="s">
        <v>415</v>
      </c>
      <c r="CB9" s="10" t="s">
        <v>497</v>
      </c>
      <c r="CC9" s="10" t="s">
        <v>763</v>
      </c>
      <c r="CD9" s="10" t="s">
        <v>411</v>
      </c>
      <c r="CE9" s="10" t="s">
        <v>777</v>
      </c>
      <c r="CF9" s="10" t="s">
        <v>778</v>
      </c>
      <c r="CO9" s="10" t="s">
        <v>779</v>
      </c>
      <c r="CP9" s="10" t="s">
        <v>780</v>
      </c>
      <c r="CQ9" s="10" t="s">
        <v>781</v>
      </c>
      <c r="CR9" s="10" t="s">
        <v>782</v>
      </c>
      <c r="CS9" s="10" t="s">
        <v>783</v>
      </c>
      <c r="CT9" s="10" t="s">
        <v>784</v>
      </c>
      <c r="CU9" s="10" t="s">
        <v>785</v>
      </c>
      <c r="CV9" s="10" t="s">
        <v>786</v>
      </c>
      <c r="CW9" s="10" t="s">
        <v>471</v>
      </c>
      <c r="DL9" s="10" t="s">
        <v>471</v>
      </c>
      <c r="DO9" s="10"/>
      <c r="DP9" s="10"/>
      <c r="DQ9" s="10"/>
      <c r="DR9" s="10"/>
      <c r="DS9" s="10"/>
      <c r="DT9" s="10"/>
      <c r="DU9" s="10"/>
      <c r="DV9" s="10"/>
      <c r="DW9" s="10" t="s">
        <v>787</v>
      </c>
      <c r="DX9" s="10" t="s">
        <v>788</v>
      </c>
      <c r="DY9" s="10" t="s">
        <v>789</v>
      </c>
      <c r="DZ9" s="10" t="s">
        <v>471</v>
      </c>
      <c r="EI9" s="10"/>
      <c r="EJ9" s="10">
        <v>0</v>
      </c>
      <c r="EK9" s="10" t="s">
        <v>790</v>
      </c>
      <c r="EL9" s="10">
        <v>2</v>
      </c>
      <c r="EM9" s="10">
        <v>2</v>
      </c>
      <c r="EN9" s="10">
        <v>3</v>
      </c>
      <c r="EO9" s="10">
        <v>3</v>
      </c>
      <c r="EP9" s="10">
        <v>3</v>
      </c>
      <c r="EQ9" s="10">
        <v>3</v>
      </c>
      <c r="ER9" s="10">
        <v>3</v>
      </c>
      <c r="ES9" s="10" t="s">
        <v>791</v>
      </c>
      <c r="ET9" s="10" t="s">
        <v>497</v>
      </c>
      <c r="EU9" s="10" t="s">
        <v>792</v>
      </c>
      <c r="EV9" s="10" t="s">
        <v>497</v>
      </c>
      <c r="EW9" s="10" t="s">
        <v>793</v>
      </c>
      <c r="EX9" s="10" t="s">
        <v>497</v>
      </c>
      <c r="EY9" s="10"/>
      <c r="EZ9" s="10"/>
      <c r="FA9" s="10" t="s">
        <v>794</v>
      </c>
      <c r="FB9" s="10">
        <v>1</v>
      </c>
      <c r="FC9" s="10">
        <v>0</v>
      </c>
      <c r="FD9" s="10">
        <v>1</v>
      </c>
      <c r="FE9" s="10">
        <v>0</v>
      </c>
      <c r="FF9" s="10">
        <v>0</v>
      </c>
      <c r="FG9" s="10" t="s">
        <v>471</v>
      </c>
      <c r="FW9" s="10"/>
      <c r="FX9" s="10"/>
      <c r="FY9" s="10"/>
      <c r="FZ9" s="10"/>
      <c r="GA9" s="10" t="s">
        <v>471</v>
      </c>
      <c r="GB9" s="10"/>
      <c r="GC9" s="10"/>
      <c r="GD9" s="10"/>
      <c r="GE9" s="10"/>
      <c r="GF9" s="10"/>
      <c r="GG9" s="10"/>
      <c r="GH9" s="10"/>
      <c r="GI9" s="10"/>
      <c r="GJ9" s="23"/>
      <c r="GK9" s="10"/>
      <c r="GL9" s="10"/>
      <c r="GM9" s="10"/>
      <c r="GN9" s="10"/>
      <c r="GO9" s="10"/>
      <c r="GP9" s="10"/>
      <c r="GQ9" s="10"/>
      <c r="GR9" s="10"/>
      <c r="GS9" s="10" t="s">
        <v>795</v>
      </c>
      <c r="GT9" s="10" t="s">
        <v>796</v>
      </c>
      <c r="GU9" s="10" t="s">
        <v>797</v>
      </c>
      <c r="GV9" s="10" t="s">
        <v>798</v>
      </c>
      <c r="GW9" s="10" t="s">
        <v>799</v>
      </c>
      <c r="GX9" s="10" t="s">
        <v>175</v>
      </c>
      <c r="GY9" s="10"/>
      <c r="GZ9" s="10"/>
      <c r="HA9" s="10"/>
      <c r="HB9" s="10"/>
      <c r="HC9" s="10"/>
      <c r="HD9" s="10"/>
      <c r="HE9" s="10"/>
      <c r="HF9" s="10"/>
      <c r="HG9" s="10"/>
      <c r="HH9" s="10"/>
      <c r="HI9" s="10"/>
      <c r="HJ9" s="45" t="s">
        <v>800</v>
      </c>
      <c r="HK9" s="45" t="s">
        <v>415</v>
      </c>
      <c r="HL9" s="46">
        <v>44865</v>
      </c>
      <c r="HM9" s="45" t="s">
        <v>801</v>
      </c>
      <c r="HN9" s="10" t="s">
        <v>175</v>
      </c>
      <c r="HO9" s="10"/>
      <c r="HP9" s="10"/>
      <c r="HQ9" s="10" t="s">
        <v>175</v>
      </c>
      <c r="HR9" s="10"/>
      <c r="HS9" s="10"/>
      <c r="HT9" s="10"/>
      <c r="HU9" s="10"/>
      <c r="HV9" s="10"/>
      <c r="HW9" s="10"/>
      <c r="HX9" s="10"/>
      <c r="HY9" s="10"/>
      <c r="HZ9" s="10"/>
      <c r="IA9" s="10"/>
      <c r="IB9" s="10"/>
      <c r="IC9" s="10"/>
      <c r="ID9" s="10" t="s">
        <v>497</v>
      </c>
      <c r="IE9" s="10">
        <v>3</v>
      </c>
      <c r="IF9" s="10">
        <v>3</v>
      </c>
      <c r="IG9" s="10">
        <v>3</v>
      </c>
      <c r="IH9" s="10">
        <v>3</v>
      </c>
      <c r="II9" s="10">
        <v>3</v>
      </c>
      <c r="IJ9" s="10">
        <v>3</v>
      </c>
      <c r="IK9" s="10" t="s">
        <v>802</v>
      </c>
      <c r="IL9" s="10">
        <v>3</v>
      </c>
      <c r="IM9" s="10">
        <v>3</v>
      </c>
      <c r="IN9" s="10">
        <v>3</v>
      </c>
      <c r="IO9" s="10">
        <v>3</v>
      </c>
      <c r="IP9" s="10">
        <v>3</v>
      </c>
      <c r="IQ9" s="10">
        <v>3</v>
      </c>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row>
    <row r="10" spans="1:286" x14ac:dyDescent="0.35">
      <c r="A10" s="21" t="s">
        <v>316</v>
      </c>
      <c r="B10" s="10">
        <v>7</v>
      </c>
      <c r="C10" s="10">
        <v>5</v>
      </c>
      <c r="D10" s="22">
        <f>DATE(2022,11,4)</f>
        <v>44869</v>
      </c>
      <c r="E10" s="10">
        <v>1</v>
      </c>
      <c r="F10" s="10" t="s">
        <v>803</v>
      </c>
      <c r="G10" s="10">
        <v>1</v>
      </c>
      <c r="H10" s="10" t="s">
        <v>804</v>
      </c>
      <c r="I10" s="10" t="s">
        <v>805</v>
      </c>
      <c r="J10" s="10" t="s">
        <v>806</v>
      </c>
      <c r="K10" s="10" t="s">
        <v>807</v>
      </c>
      <c r="L10" s="10" t="s">
        <v>808</v>
      </c>
      <c r="M10" s="10"/>
      <c r="N10" s="10"/>
      <c r="O10" s="10"/>
      <c r="P10" s="10"/>
      <c r="Q10" s="10" t="s">
        <v>809</v>
      </c>
      <c r="R10" s="10" t="s">
        <v>810</v>
      </c>
      <c r="AC10" s="10" t="s">
        <v>811</v>
      </c>
      <c r="AD10" s="10" t="s">
        <v>812</v>
      </c>
      <c r="AE10" s="10" t="s">
        <v>813</v>
      </c>
      <c r="AF10" s="10" t="s">
        <v>814</v>
      </c>
      <c r="AG10" s="10" t="s">
        <v>815</v>
      </c>
      <c r="AH10" s="10" t="s">
        <v>816</v>
      </c>
      <c r="AI10" s="10" t="s">
        <v>817</v>
      </c>
      <c r="AJ10" s="10" t="s">
        <v>818</v>
      </c>
      <c r="AK10" s="10" t="s">
        <v>819</v>
      </c>
      <c r="AL10" s="10" t="s">
        <v>820</v>
      </c>
      <c r="AM10" s="10" t="s">
        <v>812</v>
      </c>
      <c r="AN10" s="10" t="s">
        <v>821</v>
      </c>
      <c r="AO10" s="10"/>
      <c r="AP10" s="10"/>
      <c r="AQ10" s="10"/>
      <c r="AR10" s="10"/>
      <c r="AS10" s="10"/>
      <c r="AT10" s="10"/>
      <c r="AU10" s="10" t="s">
        <v>579</v>
      </c>
      <c r="AV10" s="10" t="s">
        <v>822</v>
      </c>
      <c r="AW10" s="10" t="s">
        <v>823</v>
      </c>
      <c r="AX10" s="10" t="s">
        <v>824</v>
      </c>
      <c r="AY10" s="10" t="s">
        <v>400</v>
      </c>
      <c r="AZ10" s="10" t="s">
        <v>579</v>
      </c>
      <c r="BA10" s="10" t="s">
        <v>812</v>
      </c>
      <c r="BB10" s="10" t="s">
        <v>825</v>
      </c>
      <c r="BC10" s="10" t="s">
        <v>826</v>
      </c>
      <c r="BD10" s="10" t="s">
        <v>400</v>
      </c>
      <c r="BE10" s="10" t="s">
        <v>579</v>
      </c>
      <c r="BF10" s="10" t="s">
        <v>827</v>
      </c>
      <c r="BG10" s="10" t="s">
        <v>828</v>
      </c>
      <c r="BH10" s="10" t="s">
        <v>829</v>
      </c>
      <c r="BI10" s="10" t="s">
        <v>400</v>
      </c>
      <c r="BJ10" s="10" t="s">
        <v>579</v>
      </c>
      <c r="BK10" s="10" t="s">
        <v>830</v>
      </c>
      <c r="BL10" s="10" t="s">
        <v>831</v>
      </c>
      <c r="BM10" s="10" t="s">
        <v>400</v>
      </c>
      <c r="BN10" s="10" t="s">
        <v>400</v>
      </c>
      <c r="BO10" s="10"/>
      <c r="BP10" s="10"/>
      <c r="BQ10" s="10"/>
      <c r="BR10" s="10"/>
      <c r="BS10" s="10"/>
      <c r="BT10" s="10"/>
      <c r="BU10" s="10"/>
      <c r="BV10" s="10"/>
      <c r="BW10" s="10"/>
      <c r="BX10" s="10"/>
      <c r="BY10" s="10" t="s">
        <v>832</v>
      </c>
      <c r="BZ10" s="10" t="s">
        <v>411</v>
      </c>
      <c r="CA10" s="10" t="s">
        <v>777</v>
      </c>
      <c r="CB10" s="10" t="s">
        <v>833</v>
      </c>
      <c r="CC10" s="10" t="s">
        <v>834</v>
      </c>
      <c r="CD10" s="10" t="s">
        <v>835</v>
      </c>
      <c r="CE10" s="10" t="s">
        <v>412</v>
      </c>
      <c r="CF10" s="10" t="s">
        <v>836</v>
      </c>
      <c r="CO10" s="10" t="s">
        <v>837</v>
      </c>
      <c r="CP10" s="10" t="s">
        <v>838</v>
      </c>
      <c r="CQ10" s="10" t="s">
        <v>839</v>
      </c>
      <c r="CR10" s="10" t="s">
        <v>840</v>
      </c>
      <c r="CS10" s="10" t="s">
        <v>841</v>
      </c>
      <c r="CT10" s="10" t="s">
        <v>842</v>
      </c>
      <c r="CU10" s="10" t="s">
        <v>843</v>
      </c>
      <c r="CV10" s="10" t="s">
        <v>844</v>
      </c>
      <c r="CW10" s="10" t="s">
        <v>471</v>
      </c>
      <c r="DL10" s="10" t="s">
        <v>471</v>
      </c>
      <c r="DM10" s="10">
        <v>1</v>
      </c>
      <c r="DN10" s="10" t="s">
        <v>422</v>
      </c>
      <c r="DO10" s="10">
        <v>0</v>
      </c>
      <c r="DP10" s="10"/>
      <c r="DQ10" s="10">
        <v>0</v>
      </c>
      <c r="DR10" s="10"/>
      <c r="DS10" s="10">
        <v>0</v>
      </c>
      <c r="DT10" s="10"/>
      <c r="DU10" s="10"/>
      <c r="DV10" s="10"/>
      <c r="DW10" s="10" t="s">
        <v>845</v>
      </c>
      <c r="DX10" s="10" t="s">
        <v>846</v>
      </c>
      <c r="DY10" s="10" t="s">
        <v>847</v>
      </c>
      <c r="DZ10" s="10" t="s">
        <v>471</v>
      </c>
      <c r="EB10" s="10" t="s">
        <v>848</v>
      </c>
      <c r="EC10" s="10" t="s">
        <v>175</v>
      </c>
      <c r="EI10" s="10"/>
      <c r="EJ10" s="10">
        <v>0</v>
      </c>
      <c r="EK10" s="10" t="s">
        <v>849</v>
      </c>
      <c r="EL10" s="10" t="s">
        <v>175</v>
      </c>
      <c r="EM10" s="10"/>
      <c r="EN10" s="10"/>
      <c r="EO10" s="10"/>
      <c r="EP10" s="10"/>
      <c r="EQ10" s="10"/>
      <c r="ER10" s="10"/>
      <c r="ES10" s="10" t="s">
        <v>471</v>
      </c>
      <c r="ET10" s="10"/>
      <c r="EU10" s="10"/>
      <c r="EV10" s="10"/>
      <c r="EW10" s="10"/>
      <c r="EX10" s="10"/>
      <c r="EY10" s="10"/>
      <c r="EZ10" s="10"/>
      <c r="FA10" s="10" t="s">
        <v>850</v>
      </c>
      <c r="FB10" s="10">
        <v>0</v>
      </c>
      <c r="FC10" s="10">
        <v>1</v>
      </c>
      <c r="FD10" s="10">
        <v>0</v>
      </c>
      <c r="FE10" s="10">
        <v>1</v>
      </c>
      <c r="FF10" s="10">
        <v>1</v>
      </c>
      <c r="FG10" s="10" t="s">
        <v>851</v>
      </c>
      <c r="FH10" s="10" t="s">
        <v>657</v>
      </c>
      <c r="FI10" s="10" t="s">
        <v>439</v>
      </c>
      <c r="FJ10" s="10" t="s">
        <v>455</v>
      </c>
      <c r="FK10" s="10" t="s">
        <v>852</v>
      </c>
      <c r="FL10" s="10" t="s">
        <v>853</v>
      </c>
      <c r="FM10" s="10" t="s">
        <v>439</v>
      </c>
      <c r="FN10" s="10" t="s">
        <v>455</v>
      </c>
      <c r="FO10" s="10" t="s">
        <v>660</v>
      </c>
      <c r="FP10" s="10" t="s">
        <v>661</v>
      </c>
      <c r="FQ10" s="10" t="s">
        <v>439</v>
      </c>
      <c r="FR10" s="10" t="s">
        <v>455</v>
      </c>
      <c r="FS10" s="10" t="s">
        <v>854</v>
      </c>
      <c r="FT10" s="10" t="s">
        <v>663</v>
      </c>
      <c r="FU10" s="10" t="s">
        <v>439</v>
      </c>
      <c r="FV10" s="10" t="s">
        <v>455</v>
      </c>
      <c r="FW10" s="10" t="s">
        <v>814</v>
      </c>
      <c r="FX10" s="10" t="s">
        <v>855</v>
      </c>
      <c r="FY10" s="10" t="s">
        <v>439</v>
      </c>
      <c r="FZ10" s="10" t="s">
        <v>455</v>
      </c>
      <c r="GA10" s="10" t="s">
        <v>856</v>
      </c>
      <c r="GB10" s="10" t="s">
        <v>857</v>
      </c>
      <c r="GC10" s="10" t="s">
        <v>858</v>
      </c>
      <c r="GD10" s="10" t="s">
        <v>471</v>
      </c>
      <c r="GE10" s="10"/>
      <c r="GF10" s="10"/>
      <c r="GG10" s="10"/>
      <c r="GH10" s="10"/>
      <c r="GI10" s="10"/>
      <c r="GJ10" s="23"/>
      <c r="GK10" s="10"/>
      <c r="GL10" s="10"/>
      <c r="GM10" s="10"/>
      <c r="GN10" s="10"/>
      <c r="GO10" s="10"/>
      <c r="GP10" s="10"/>
      <c r="GQ10" s="10"/>
      <c r="GR10" s="10"/>
      <c r="GS10" s="10" t="s">
        <v>859</v>
      </c>
      <c r="GT10" s="10" t="s">
        <v>860</v>
      </c>
      <c r="GU10" s="10" t="s">
        <v>861</v>
      </c>
      <c r="GV10" s="10" t="s">
        <v>862</v>
      </c>
      <c r="GW10" s="10" t="s">
        <v>863</v>
      </c>
      <c r="GX10" s="10"/>
      <c r="GY10" s="10"/>
      <c r="GZ10" s="10"/>
      <c r="HA10" s="10"/>
      <c r="HB10" s="10"/>
      <c r="HC10" s="10"/>
      <c r="HD10" s="10"/>
      <c r="HE10" s="10"/>
      <c r="HF10" s="10"/>
      <c r="HG10" s="10"/>
      <c r="HH10" s="10"/>
      <c r="HI10" s="10"/>
      <c r="HJ10" s="45" t="s">
        <v>864</v>
      </c>
      <c r="HK10" s="45" t="s">
        <v>615</v>
      </c>
      <c r="HL10" s="46">
        <v>44835</v>
      </c>
      <c r="HM10" s="45" t="s">
        <v>464</v>
      </c>
      <c r="HN10" s="10" t="s">
        <v>865</v>
      </c>
      <c r="HO10" s="10" t="s">
        <v>668</v>
      </c>
      <c r="HP10" s="12">
        <v>44835</v>
      </c>
      <c r="HQ10" s="10" t="s">
        <v>669</v>
      </c>
      <c r="HR10" s="10" t="s">
        <v>866</v>
      </c>
      <c r="HS10" s="10" t="s">
        <v>412</v>
      </c>
      <c r="HT10" s="12">
        <v>44835</v>
      </c>
      <c r="HU10" s="10" t="s">
        <v>867</v>
      </c>
      <c r="HV10" s="10"/>
      <c r="HW10" s="10"/>
      <c r="HX10" s="10"/>
      <c r="HY10" s="10"/>
      <c r="HZ10" s="10"/>
      <c r="IA10" s="10"/>
      <c r="IB10" s="10"/>
      <c r="IC10" s="10"/>
      <c r="ID10" s="10" t="s">
        <v>868</v>
      </c>
      <c r="IE10" s="10">
        <v>4</v>
      </c>
      <c r="IF10" s="10">
        <v>3</v>
      </c>
      <c r="IG10" s="10">
        <v>3</v>
      </c>
      <c r="IH10" s="10">
        <v>3</v>
      </c>
      <c r="II10" s="10">
        <v>3</v>
      </c>
      <c r="IJ10" s="10">
        <v>4</v>
      </c>
      <c r="IK10" s="10" t="s">
        <v>865</v>
      </c>
      <c r="IL10" s="10">
        <v>4</v>
      </c>
      <c r="IM10" s="10">
        <v>3</v>
      </c>
      <c r="IN10" s="10">
        <v>3</v>
      </c>
      <c r="IO10" s="10">
        <v>3</v>
      </c>
      <c r="IP10" s="10">
        <v>3</v>
      </c>
      <c r="IQ10" s="10">
        <v>4</v>
      </c>
      <c r="IR10" s="10" t="s">
        <v>869</v>
      </c>
      <c r="IS10" s="10">
        <v>4</v>
      </c>
      <c r="IT10" s="10">
        <v>3</v>
      </c>
      <c r="IU10" s="10">
        <v>3</v>
      </c>
      <c r="IV10" s="10">
        <v>3</v>
      </c>
      <c r="IW10" s="10">
        <v>3</v>
      </c>
      <c r="IX10" s="10">
        <v>4</v>
      </c>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row>
    <row r="11" spans="1:286" x14ac:dyDescent="0.35">
      <c r="A11" s="21" t="s">
        <v>317</v>
      </c>
      <c r="B11" s="10">
        <v>2</v>
      </c>
      <c r="C11" s="10">
        <v>4</v>
      </c>
      <c r="D11" s="22">
        <f>DATE(2022,11,2)</f>
        <v>44867</v>
      </c>
      <c r="E11" s="10">
        <v>1</v>
      </c>
      <c r="F11" s="10" t="s">
        <v>870</v>
      </c>
      <c r="G11" s="10">
        <v>1</v>
      </c>
      <c r="H11" s="10" t="s">
        <v>871</v>
      </c>
      <c r="I11" s="10" t="s">
        <v>872</v>
      </c>
      <c r="J11" s="10" t="s">
        <v>873</v>
      </c>
      <c r="K11" s="10" t="s">
        <v>347</v>
      </c>
      <c r="L11" s="10" t="s">
        <v>874</v>
      </c>
      <c r="M11" s="10" t="s">
        <v>875</v>
      </c>
      <c r="N11" s="10" t="s">
        <v>876</v>
      </c>
      <c r="O11" s="10"/>
      <c r="P11" s="10"/>
      <c r="Q11" s="10" t="s">
        <v>877</v>
      </c>
      <c r="R11" s="10" t="s">
        <v>878</v>
      </c>
      <c r="S11" s="10" t="s">
        <v>515</v>
      </c>
      <c r="T11" s="10" t="s">
        <v>879</v>
      </c>
      <c r="AC11" s="10" t="s">
        <v>880</v>
      </c>
      <c r="AD11" s="10" t="s">
        <v>546</v>
      </c>
      <c r="AE11" s="10" t="s">
        <v>881</v>
      </c>
      <c r="AF11" s="10" t="s">
        <v>347</v>
      </c>
      <c r="AG11" s="10" t="s">
        <v>520</v>
      </c>
      <c r="AH11" s="10" t="s">
        <v>882</v>
      </c>
      <c r="AI11" s="10" t="s">
        <v>883</v>
      </c>
      <c r="AJ11" s="10" t="s">
        <v>884</v>
      </c>
      <c r="AK11" s="10" t="s">
        <v>885</v>
      </c>
      <c r="AL11" s="10"/>
      <c r="AM11" s="10"/>
      <c r="AN11" s="10"/>
      <c r="AO11" s="10"/>
      <c r="AP11" s="10"/>
      <c r="AQ11" s="10"/>
      <c r="AR11" s="10"/>
      <c r="AS11" s="10"/>
      <c r="AT11" s="10"/>
      <c r="AU11" s="10" t="s">
        <v>886</v>
      </c>
      <c r="AV11" s="10" t="s">
        <v>887</v>
      </c>
      <c r="AW11" s="10" t="s">
        <v>888</v>
      </c>
      <c r="AX11" s="10" t="s">
        <v>889</v>
      </c>
      <c r="AY11" s="10" t="s">
        <v>890</v>
      </c>
      <c r="AZ11" s="10" t="s">
        <v>891</v>
      </c>
      <c r="BA11" s="10" t="s">
        <v>892</v>
      </c>
      <c r="BB11" s="10" t="s">
        <v>517</v>
      </c>
      <c r="BC11" s="10" t="s">
        <v>893</v>
      </c>
      <c r="BD11" s="10" t="s">
        <v>894</v>
      </c>
      <c r="BE11" s="10" t="s">
        <v>895</v>
      </c>
      <c r="BF11" s="10" t="s">
        <v>896</v>
      </c>
      <c r="BG11" s="10" t="s">
        <v>897</v>
      </c>
      <c r="BH11" s="10" t="s">
        <v>893</v>
      </c>
      <c r="BI11" s="10" t="s">
        <v>898</v>
      </c>
      <c r="BN11" s="10"/>
      <c r="BO11" s="10"/>
      <c r="BP11" s="10"/>
      <c r="BQ11" s="10"/>
      <c r="BR11" s="10"/>
      <c r="BS11" s="10"/>
      <c r="BT11" s="10"/>
      <c r="BU11" s="10"/>
      <c r="BV11" s="10"/>
      <c r="BW11" s="10"/>
      <c r="BX11" s="10"/>
      <c r="BY11" s="10" t="s">
        <v>546</v>
      </c>
      <c r="BZ11" s="10" t="s">
        <v>899</v>
      </c>
      <c r="CA11" s="10" t="s">
        <v>412</v>
      </c>
      <c r="CB11" s="10" t="s">
        <v>497</v>
      </c>
      <c r="CC11" s="10" t="s">
        <v>520</v>
      </c>
      <c r="CD11" s="10" t="s">
        <v>835</v>
      </c>
      <c r="CE11" s="10" t="s">
        <v>415</v>
      </c>
      <c r="CF11" s="10" t="s">
        <v>497</v>
      </c>
      <c r="CG11" s="10" t="s">
        <v>901</v>
      </c>
      <c r="CH11" s="10" t="s">
        <v>835</v>
      </c>
      <c r="CI11" s="10" t="s">
        <v>777</v>
      </c>
      <c r="CJ11" s="10" t="s">
        <v>497</v>
      </c>
      <c r="CO11" s="10" t="s">
        <v>902</v>
      </c>
      <c r="CP11" s="10" t="s">
        <v>903</v>
      </c>
      <c r="CQ11" s="10" t="s">
        <v>904</v>
      </c>
      <c r="CR11" s="10" t="s">
        <v>905</v>
      </c>
      <c r="CS11" s="10" t="s">
        <v>906</v>
      </c>
      <c r="CT11" s="10" t="s">
        <v>907</v>
      </c>
      <c r="CU11" s="10" t="s">
        <v>908</v>
      </c>
      <c r="CV11" s="10" t="s">
        <v>909</v>
      </c>
      <c r="CW11" s="10" t="s">
        <v>471</v>
      </c>
      <c r="DL11" s="10" t="s">
        <v>471</v>
      </c>
      <c r="DM11" s="10">
        <v>2</v>
      </c>
      <c r="DN11" s="10" t="s">
        <v>422</v>
      </c>
      <c r="DO11" s="10">
        <v>2</v>
      </c>
      <c r="DP11" s="10" t="s">
        <v>422</v>
      </c>
      <c r="DQ11" s="10">
        <v>4</v>
      </c>
      <c r="DR11" s="10" t="s">
        <v>422</v>
      </c>
      <c r="DS11" s="10">
        <v>0</v>
      </c>
      <c r="DT11" s="10"/>
      <c r="DU11" s="10">
        <v>0</v>
      </c>
      <c r="DV11" s="10"/>
      <c r="DW11" s="10" t="s">
        <v>910</v>
      </c>
      <c r="DX11" s="10" t="s">
        <v>911</v>
      </c>
      <c r="DY11" s="10" t="s">
        <v>912</v>
      </c>
      <c r="DZ11" s="10" t="s">
        <v>530</v>
      </c>
      <c r="EA11" s="10" t="s">
        <v>422</v>
      </c>
      <c r="EB11" s="10" t="s">
        <v>913</v>
      </c>
      <c r="EC11" s="10" t="s">
        <v>422</v>
      </c>
      <c r="ED11" s="10" t="s">
        <v>914</v>
      </c>
      <c r="EE11" s="10" t="s">
        <v>423</v>
      </c>
      <c r="EF11" s="10" t="s">
        <v>915</v>
      </c>
      <c r="EG11" s="10" t="s">
        <v>422</v>
      </c>
      <c r="EH11" s="10" t="s">
        <v>916</v>
      </c>
      <c r="EI11" s="10" t="s">
        <v>422</v>
      </c>
      <c r="EJ11" s="10">
        <v>0</v>
      </c>
      <c r="EK11" s="10" t="s">
        <v>917</v>
      </c>
      <c r="EL11" s="10" t="s">
        <v>175</v>
      </c>
      <c r="EM11" s="10"/>
      <c r="EN11" s="10"/>
      <c r="EO11" s="10"/>
      <c r="EP11" s="10"/>
      <c r="EQ11" s="10"/>
      <c r="ER11" s="10"/>
      <c r="ES11" s="10" t="s">
        <v>471</v>
      </c>
      <c r="ET11" s="10"/>
      <c r="EU11" s="10"/>
      <c r="EV11" s="10"/>
      <c r="EW11" s="10"/>
      <c r="EX11" s="10"/>
      <c r="EY11" s="10"/>
      <c r="EZ11" s="10"/>
      <c r="FA11" s="10" t="s">
        <v>918</v>
      </c>
      <c r="FB11" s="10">
        <v>0</v>
      </c>
      <c r="FC11" s="10">
        <v>0</v>
      </c>
      <c r="FD11" s="10">
        <v>0</v>
      </c>
      <c r="FE11" s="10">
        <v>0</v>
      </c>
      <c r="FF11" s="10">
        <v>1</v>
      </c>
      <c r="FG11" s="10" t="s">
        <v>886</v>
      </c>
      <c r="FH11" s="10" t="s">
        <v>730</v>
      </c>
      <c r="FI11" s="10" t="s">
        <v>435</v>
      </c>
      <c r="FJ11" s="10" t="s">
        <v>919</v>
      </c>
      <c r="FK11" s="10" t="s">
        <v>631</v>
      </c>
      <c r="FL11" s="10" t="s">
        <v>606</v>
      </c>
      <c r="FM11" s="10" t="s">
        <v>439</v>
      </c>
      <c r="FN11" s="10" t="s">
        <v>452</v>
      </c>
      <c r="FO11" s="10" t="s">
        <v>891</v>
      </c>
      <c r="FP11" s="10" t="s">
        <v>920</v>
      </c>
      <c r="FQ11" s="10" t="s">
        <v>485</v>
      </c>
      <c r="FR11" s="10" t="s">
        <v>921</v>
      </c>
      <c r="FW11" s="10"/>
      <c r="FX11" s="10"/>
      <c r="FY11" s="10"/>
      <c r="FZ11" s="10"/>
      <c r="GA11" s="10" t="s">
        <v>922</v>
      </c>
      <c r="GB11" s="10" t="s">
        <v>923</v>
      </c>
      <c r="GC11" s="10" t="s">
        <v>924</v>
      </c>
      <c r="GD11" s="10">
        <v>0</v>
      </c>
      <c r="GE11" s="10">
        <v>0</v>
      </c>
      <c r="GF11" s="10">
        <v>0</v>
      </c>
      <c r="GG11" s="10">
        <v>0</v>
      </c>
      <c r="GH11" s="10">
        <v>0</v>
      </c>
      <c r="GI11" s="10">
        <v>0</v>
      </c>
      <c r="GJ11" s="23">
        <v>0</v>
      </c>
      <c r="GK11" s="10">
        <v>0</v>
      </c>
      <c r="GL11" s="10"/>
      <c r="GM11" s="10"/>
      <c r="GN11" s="10"/>
      <c r="GO11" s="10"/>
      <c r="GP11" s="10"/>
      <c r="GQ11" s="10"/>
      <c r="GR11" s="10"/>
      <c r="GS11" s="10" t="s">
        <v>925</v>
      </c>
      <c r="GT11" s="10" t="s">
        <v>926</v>
      </c>
      <c r="GU11" s="10" t="s">
        <v>927</v>
      </c>
      <c r="GV11" s="10" t="s">
        <v>928</v>
      </c>
      <c r="GW11" s="10" t="s">
        <v>930</v>
      </c>
      <c r="GX11" s="10" t="s">
        <v>929</v>
      </c>
      <c r="GY11" s="10" t="s">
        <v>927</v>
      </c>
      <c r="GZ11" s="10" t="s">
        <v>928</v>
      </c>
      <c r="HA11" s="10" t="s">
        <v>930</v>
      </c>
      <c r="HB11" s="10" t="s">
        <v>931</v>
      </c>
      <c r="HC11" s="10" t="s">
        <v>927</v>
      </c>
      <c r="HD11" s="10" t="s">
        <v>928</v>
      </c>
      <c r="HE11" s="10" t="s">
        <v>930</v>
      </c>
      <c r="HF11" s="10"/>
      <c r="HG11" s="10"/>
      <c r="HH11" s="10"/>
      <c r="HI11" s="10"/>
      <c r="HJ11" s="45" t="s">
        <v>515</v>
      </c>
      <c r="HK11" s="45" t="s">
        <v>668</v>
      </c>
      <c r="HL11" s="46">
        <v>44743</v>
      </c>
      <c r="HM11" s="45" t="s">
        <v>497</v>
      </c>
      <c r="HN11" s="10" t="s">
        <v>932</v>
      </c>
      <c r="HO11" s="10" t="s">
        <v>668</v>
      </c>
      <c r="HP11" s="24">
        <v>44743</v>
      </c>
      <c r="HQ11" s="10" t="s">
        <v>497</v>
      </c>
      <c r="HR11" s="10" t="s">
        <v>933</v>
      </c>
      <c r="HS11" s="10" t="s">
        <v>412</v>
      </c>
      <c r="HT11" s="24">
        <v>44774</v>
      </c>
      <c r="HU11" s="10" t="s">
        <v>934</v>
      </c>
      <c r="HV11" s="10"/>
      <c r="HW11" s="10"/>
      <c r="HX11" s="10"/>
      <c r="HY11" s="10"/>
      <c r="HZ11" s="10"/>
      <c r="IA11" s="10"/>
      <c r="IB11" s="10"/>
      <c r="IC11" s="10"/>
      <c r="ID11" s="10" t="s">
        <v>935</v>
      </c>
      <c r="IE11" s="10">
        <v>3</v>
      </c>
      <c r="IF11" s="10">
        <v>3</v>
      </c>
      <c r="IG11" s="10">
        <v>2</v>
      </c>
      <c r="IH11" s="10">
        <v>2</v>
      </c>
      <c r="II11" s="10">
        <v>2</v>
      </c>
      <c r="IJ11" s="10">
        <v>2</v>
      </c>
      <c r="IK11" s="10" t="s">
        <v>936</v>
      </c>
      <c r="IL11" s="10">
        <v>2</v>
      </c>
      <c r="IM11" s="10">
        <v>2</v>
      </c>
      <c r="IN11" s="10">
        <v>1</v>
      </c>
      <c r="IO11" s="10">
        <v>1</v>
      </c>
      <c r="IP11" s="10">
        <v>2</v>
      </c>
      <c r="IQ11" s="10">
        <v>1</v>
      </c>
      <c r="IR11" s="10" t="s">
        <v>937</v>
      </c>
      <c r="IS11" s="10">
        <v>2</v>
      </c>
      <c r="IT11" s="10">
        <v>2</v>
      </c>
      <c r="IU11" s="10">
        <v>1</v>
      </c>
      <c r="IV11" s="10">
        <v>1</v>
      </c>
      <c r="IW11" s="10">
        <v>1</v>
      </c>
      <c r="IX11" s="10">
        <v>1</v>
      </c>
      <c r="IY11" s="10" t="s">
        <v>938</v>
      </c>
      <c r="IZ11" s="10">
        <v>4</v>
      </c>
      <c r="JA11" s="10">
        <v>3</v>
      </c>
      <c r="JB11" s="10">
        <v>3</v>
      </c>
      <c r="JC11" s="10">
        <v>3</v>
      </c>
      <c r="JD11" s="10">
        <v>3</v>
      </c>
      <c r="JE11" s="10">
        <v>3</v>
      </c>
      <c r="JF11" s="10"/>
      <c r="JG11" s="10"/>
      <c r="JH11" s="10"/>
      <c r="JI11" s="10"/>
      <c r="JJ11" s="10"/>
      <c r="JK11" s="10"/>
      <c r="JL11" s="10"/>
      <c r="JM11" s="10"/>
      <c r="JN11" s="10"/>
      <c r="JO11" s="10"/>
      <c r="JP11" s="10"/>
      <c r="JQ11" s="10"/>
      <c r="JR11" s="10"/>
      <c r="JS11" s="10"/>
      <c r="JT11" s="10"/>
      <c r="JU11" s="10"/>
      <c r="JV11" s="10"/>
      <c r="JW11" s="10"/>
      <c r="JX11" s="10"/>
      <c r="JY11" s="10"/>
      <c r="JZ11" s="10"/>
    </row>
    <row r="12" spans="1:286" x14ac:dyDescent="0.35">
      <c r="A12" s="21" t="s">
        <v>318</v>
      </c>
      <c r="B12" s="10">
        <v>2</v>
      </c>
      <c r="C12" s="10">
        <v>5</v>
      </c>
      <c r="D12" s="22">
        <f>DATE(2022,11,9)</f>
        <v>44874</v>
      </c>
      <c r="E12" s="10">
        <v>0</v>
      </c>
      <c r="F12" s="10"/>
      <c r="G12" s="10"/>
      <c r="H12" s="10"/>
      <c r="I12" s="10" t="s">
        <v>939</v>
      </c>
      <c r="J12" s="10" t="s">
        <v>940</v>
      </c>
      <c r="K12" s="10"/>
      <c r="L12" s="10"/>
      <c r="M12" s="10"/>
      <c r="N12" s="10"/>
      <c r="O12" s="10"/>
      <c r="P12" s="10"/>
      <c r="Q12" s="10" t="s">
        <v>941</v>
      </c>
      <c r="R12" s="10" t="s">
        <v>942</v>
      </c>
      <c r="S12" s="10" t="s">
        <v>943</v>
      </c>
      <c r="T12" s="10" t="s">
        <v>944</v>
      </c>
      <c r="AC12" s="10" t="s">
        <v>945</v>
      </c>
      <c r="AE12" s="10" t="s">
        <v>946</v>
      </c>
      <c r="AF12" s="10" t="s">
        <v>814</v>
      </c>
      <c r="AG12" s="10"/>
      <c r="AH12" s="10" t="s">
        <v>947</v>
      </c>
      <c r="AI12" s="10" t="s">
        <v>948</v>
      </c>
      <c r="AJ12" s="10"/>
      <c r="AK12" s="10" t="s">
        <v>949</v>
      </c>
      <c r="AL12" s="10" t="s">
        <v>347</v>
      </c>
      <c r="AM12" s="10"/>
      <c r="AN12" s="10" t="s">
        <v>950</v>
      </c>
      <c r="AO12" s="10"/>
      <c r="AP12" s="10"/>
      <c r="AQ12" s="10"/>
      <c r="AR12" s="10"/>
      <c r="AS12" s="10"/>
      <c r="AT12" s="10"/>
      <c r="AU12" s="10" t="s">
        <v>951</v>
      </c>
      <c r="AV12" s="10" t="s">
        <v>952</v>
      </c>
      <c r="AW12" s="10" t="s">
        <v>953</v>
      </c>
      <c r="AX12" s="10" t="s">
        <v>954</v>
      </c>
      <c r="AY12" s="10" t="s">
        <v>955</v>
      </c>
      <c r="BN12" s="10"/>
      <c r="BO12" s="10"/>
      <c r="BP12" s="10"/>
      <c r="BQ12" s="10"/>
      <c r="BR12" s="10"/>
      <c r="BS12" s="10"/>
      <c r="BT12" s="10"/>
      <c r="BU12" s="10"/>
      <c r="BV12" s="10"/>
      <c r="BW12" s="10"/>
      <c r="BX12" s="10"/>
      <c r="BY12" s="10" t="s">
        <v>956</v>
      </c>
      <c r="BZ12" s="10" t="s">
        <v>411</v>
      </c>
      <c r="CA12" s="10" t="s">
        <v>412</v>
      </c>
      <c r="CB12" s="10" t="s">
        <v>957</v>
      </c>
      <c r="CO12" s="10" t="s">
        <v>958</v>
      </c>
      <c r="CP12" s="10" t="s">
        <v>471</v>
      </c>
      <c r="CQ12" s="10" t="s">
        <v>959</v>
      </c>
      <c r="CR12" s="10" t="s">
        <v>471</v>
      </c>
      <c r="CS12" s="10" t="s">
        <v>471</v>
      </c>
      <c r="CT12" s="10" t="s">
        <v>471</v>
      </c>
      <c r="CU12" s="10" t="s">
        <v>468</v>
      </c>
      <c r="CV12" s="10" t="s">
        <v>960</v>
      </c>
      <c r="CW12" s="10" t="s">
        <v>471</v>
      </c>
      <c r="DL12" s="10" t="s">
        <v>961</v>
      </c>
      <c r="DM12" s="10">
        <v>1</v>
      </c>
      <c r="DN12" s="10" t="s">
        <v>422</v>
      </c>
      <c r="DO12" s="10">
        <v>1</v>
      </c>
      <c r="DP12" s="10" t="s">
        <v>422</v>
      </c>
      <c r="DQ12" s="10">
        <v>0</v>
      </c>
      <c r="DR12" s="10"/>
      <c r="DS12" s="10">
        <v>0</v>
      </c>
      <c r="DT12" s="10"/>
      <c r="DU12" s="10">
        <v>1</v>
      </c>
      <c r="DV12" s="10" t="s">
        <v>422</v>
      </c>
      <c r="DW12" s="10" t="s">
        <v>962</v>
      </c>
      <c r="DX12" s="10" t="s">
        <v>963</v>
      </c>
      <c r="DY12" s="10" t="s">
        <v>964</v>
      </c>
      <c r="DZ12" s="10" t="s">
        <v>427</v>
      </c>
      <c r="EA12" s="10" t="s">
        <v>422</v>
      </c>
      <c r="EB12" s="10" t="s">
        <v>428</v>
      </c>
      <c r="EC12" s="10" t="s">
        <v>423</v>
      </c>
      <c r="ED12" s="10" t="s">
        <v>965</v>
      </c>
      <c r="EE12" s="10" t="s">
        <v>422</v>
      </c>
      <c r="EI12" s="10"/>
      <c r="EJ12" s="10">
        <v>0</v>
      </c>
      <c r="EK12" s="10" t="s">
        <v>966</v>
      </c>
      <c r="EL12" s="10" t="s">
        <v>175</v>
      </c>
      <c r="EM12" s="10"/>
      <c r="EN12" s="10"/>
      <c r="EO12" s="10"/>
      <c r="EP12" s="10"/>
      <c r="EQ12" s="10"/>
      <c r="ER12" s="10"/>
      <c r="ES12" s="10" t="s">
        <v>471</v>
      </c>
      <c r="ET12" s="10"/>
      <c r="EU12" s="10"/>
      <c r="EV12" s="10"/>
      <c r="EW12" s="10"/>
      <c r="EX12" s="10"/>
      <c r="EY12" s="10"/>
      <c r="EZ12" s="10"/>
      <c r="FA12" s="10" t="s">
        <v>967</v>
      </c>
      <c r="FB12" s="10">
        <v>1</v>
      </c>
      <c r="FC12" s="10">
        <v>0</v>
      </c>
      <c r="FD12" s="10">
        <v>1</v>
      </c>
      <c r="FE12" s="10">
        <v>1</v>
      </c>
      <c r="FF12" s="10">
        <v>1</v>
      </c>
      <c r="FG12" s="10" t="s">
        <v>814</v>
      </c>
      <c r="FH12" s="10" t="s">
        <v>478</v>
      </c>
      <c r="FI12" s="10" t="s">
        <v>968</v>
      </c>
      <c r="FJ12" s="10" t="s">
        <v>970</v>
      </c>
      <c r="FK12" s="10" t="s">
        <v>969</v>
      </c>
      <c r="FL12" s="10" t="s">
        <v>434</v>
      </c>
      <c r="FM12" s="10" t="s">
        <v>479</v>
      </c>
      <c r="FN12" s="10" t="s">
        <v>970</v>
      </c>
      <c r="FO12" s="10" t="s">
        <v>971</v>
      </c>
      <c r="FP12" s="10" t="s">
        <v>434</v>
      </c>
      <c r="FQ12" s="10" t="s">
        <v>485</v>
      </c>
      <c r="FR12" s="10" t="s">
        <v>970</v>
      </c>
      <c r="FS12" s="10" t="s">
        <v>972</v>
      </c>
      <c r="FT12" s="10" t="s">
        <v>657</v>
      </c>
      <c r="FU12" s="10" t="s">
        <v>479</v>
      </c>
      <c r="FV12" s="10" t="s">
        <v>970</v>
      </c>
      <c r="FW12" s="10" t="s">
        <v>973</v>
      </c>
      <c r="FX12" s="10" t="s">
        <v>434</v>
      </c>
      <c r="FY12" s="10" t="s">
        <v>479</v>
      </c>
      <c r="FZ12" s="10" t="s">
        <v>970</v>
      </c>
      <c r="GA12" s="10" t="s">
        <v>386</v>
      </c>
      <c r="GB12" s="10"/>
      <c r="GC12" s="10"/>
      <c r="GD12" s="10" t="s">
        <v>471</v>
      </c>
      <c r="GE12" s="10"/>
      <c r="GF12" s="10"/>
      <c r="GG12" s="10"/>
      <c r="GH12" s="10"/>
      <c r="GI12" s="10"/>
      <c r="GJ12" s="23"/>
      <c r="GK12" s="10"/>
      <c r="GL12" s="10"/>
      <c r="GM12" s="10"/>
      <c r="GN12" s="10"/>
      <c r="GO12" s="10"/>
      <c r="GP12" s="10"/>
      <c r="GQ12" s="10"/>
      <c r="GR12" s="10"/>
      <c r="GS12" s="10" t="s">
        <v>974</v>
      </c>
      <c r="GT12" s="10" t="s">
        <v>975</v>
      </c>
      <c r="GU12" s="10" t="s">
        <v>976</v>
      </c>
      <c r="GV12" s="10" t="s">
        <v>361</v>
      </c>
      <c r="GW12" s="10" t="s">
        <v>977</v>
      </c>
      <c r="GX12" s="10" t="s">
        <v>978</v>
      </c>
      <c r="GY12" s="10" t="s">
        <v>979</v>
      </c>
      <c r="GZ12" s="10" t="s">
        <v>361</v>
      </c>
      <c r="HA12" s="10" t="s">
        <v>980</v>
      </c>
      <c r="HB12" s="10" t="s">
        <v>981</v>
      </c>
      <c r="HC12" s="10" t="s">
        <v>982</v>
      </c>
      <c r="HD12" s="10" t="s">
        <v>983</v>
      </c>
      <c r="HE12" s="10" t="s">
        <v>984</v>
      </c>
      <c r="HF12" s="10" t="s">
        <v>985</v>
      </c>
      <c r="HG12" s="10" t="s">
        <v>986</v>
      </c>
      <c r="HH12" s="10" t="s">
        <v>987</v>
      </c>
      <c r="HI12" s="10" t="s">
        <v>988</v>
      </c>
      <c r="HJ12" s="45" t="s">
        <v>978</v>
      </c>
      <c r="HK12" s="45" t="s">
        <v>615</v>
      </c>
      <c r="HL12" s="46">
        <v>44835</v>
      </c>
      <c r="HM12" s="45" t="s">
        <v>497</v>
      </c>
      <c r="HN12" s="10" t="s">
        <v>978</v>
      </c>
      <c r="HO12" s="10" t="s">
        <v>415</v>
      </c>
      <c r="HP12" s="12">
        <v>44713</v>
      </c>
      <c r="HQ12" s="10" t="s">
        <v>497</v>
      </c>
      <c r="HR12" s="10" t="s">
        <v>989</v>
      </c>
      <c r="HS12" s="10" t="s">
        <v>521</v>
      </c>
      <c r="HT12" s="11">
        <v>44874</v>
      </c>
      <c r="HU12" s="10" t="s">
        <v>934</v>
      </c>
      <c r="HV12" s="10"/>
      <c r="HW12" s="10"/>
      <c r="HX12" s="10"/>
      <c r="HY12" s="10"/>
      <c r="HZ12" s="10"/>
      <c r="IA12" s="10"/>
      <c r="IB12" s="10"/>
      <c r="IC12" s="10"/>
      <c r="ID12" s="10" t="s">
        <v>990</v>
      </c>
      <c r="IE12" s="10">
        <v>2</v>
      </c>
      <c r="IF12" s="10">
        <v>4</v>
      </c>
      <c r="IG12" s="10">
        <v>2</v>
      </c>
      <c r="IH12" s="10">
        <v>1</v>
      </c>
      <c r="II12" s="10">
        <v>2</v>
      </c>
      <c r="IJ12" s="10">
        <v>2</v>
      </c>
      <c r="IK12" s="10" t="s">
        <v>991</v>
      </c>
      <c r="IL12" s="10">
        <v>2</v>
      </c>
      <c r="IM12" s="10">
        <v>4</v>
      </c>
      <c r="IN12" s="10">
        <v>2</v>
      </c>
      <c r="IO12" s="10">
        <v>1</v>
      </c>
      <c r="IP12" s="10">
        <v>2</v>
      </c>
      <c r="IQ12" s="10">
        <v>2</v>
      </c>
      <c r="IR12" s="10" t="s">
        <v>978</v>
      </c>
      <c r="IS12" s="10">
        <v>4</v>
      </c>
      <c r="IT12" s="10">
        <v>4</v>
      </c>
      <c r="IU12" s="10">
        <v>4</v>
      </c>
      <c r="IV12" s="10">
        <v>1</v>
      </c>
      <c r="IW12" s="10">
        <v>2</v>
      </c>
      <c r="IX12" s="10">
        <v>2</v>
      </c>
      <c r="IY12" s="10" t="s">
        <v>992</v>
      </c>
      <c r="IZ12" s="10">
        <v>2</v>
      </c>
      <c r="JA12" s="10">
        <v>4</v>
      </c>
      <c r="JB12" s="10">
        <v>3</v>
      </c>
      <c r="JC12" s="10">
        <v>1</v>
      </c>
      <c r="JD12" s="10">
        <v>2</v>
      </c>
      <c r="JE12" s="10">
        <v>2</v>
      </c>
      <c r="JF12" s="10" t="s">
        <v>993</v>
      </c>
      <c r="JG12" s="10">
        <v>3</v>
      </c>
      <c r="JH12" s="10">
        <v>4</v>
      </c>
      <c r="JI12" s="10">
        <v>3</v>
      </c>
      <c r="JJ12" s="10">
        <v>1</v>
      </c>
      <c r="JK12" s="10">
        <v>2</v>
      </c>
      <c r="JL12" s="10">
        <v>2</v>
      </c>
      <c r="JM12" s="10" t="s">
        <v>994</v>
      </c>
      <c r="JN12" s="10">
        <v>3</v>
      </c>
      <c r="JO12" s="10">
        <v>3</v>
      </c>
      <c r="JP12" s="10">
        <v>3</v>
      </c>
      <c r="JQ12" s="10">
        <v>1</v>
      </c>
      <c r="JR12" s="10">
        <v>2</v>
      </c>
      <c r="JS12" s="10">
        <v>2</v>
      </c>
      <c r="JT12" s="10" t="s">
        <v>995</v>
      </c>
      <c r="JU12" s="10">
        <v>3</v>
      </c>
      <c r="JV12" s="10">
        <v>4</v>
      </c>
      <c r="JW12" s="10">
        <v>3</v>
      </c>
      <c r="JX12" s="10">
        <v>1</v>
      </c>
      <c r="JY12" s="10">
        <v>2</v>
      </c>
      <c r="JZ12" s="10">
        <v>2</v>
      </c>
    </row>
    <row r="13" spans="1:286" x14ac:dyDescent="0.35">
      <c r="A13" s="21" t="s">
        <v>319</v>
      </c>
      <c r="B13" s="10">
        <v>2</v>
      </c>
      <c r="C13" s="10">
        <v>6</v>
      </c>
      <c r="D13" s="22">
        <f>DATE(2022,11,9)</f>
        <v>44874</v>
      </c>
      <c r="E13" s="10">
        <v>0</v>
      </c>
      <c r="F13" s="10"/>
      <c r="G13" s="10"/>
      <c r="H13" s="10"/>
      <c r="I13" s="10" t="s">
        <v>996</v>
      </c>
      <c r="J13" s="10" t="s">
        <v>997</v>
      </c>
      <c r="K13" s="10"/>
      <c r="L13" s="10"/>
      <c r="M13" s="10"/>
      <c r="N13" s="10"/>
      <c r="O13" s="10"/>
      <c r="P13" s="10"/>
      <c r="Q13" s="10" t="s">
        <v>471</v>
      </c>
      <c r="AC13" s="10" t="s">
        <v>998</v>
      </c>
      <c r="AD13" s="10" t="s">
        <v>999</v>
      </c>
      <c r="AE13" s="10" t="s">
        <v>1000</v>
      </c>
      <c r="AG13" s="10"/>
      <c r="AH13" s="10"/>
      <c r="AI13" s="10"/>
      <c r="AJ13" s="10"/>
      <c r="AK13" s="10"/>
      <c r="AL13" s="10"/>
      <c r="AM13" s="10"/>
      <c r="AN13" s="10"/>
      <c r="AO13" s="10"/>
      <c r="AP13" s="10"/>
      <c r="AQ13" s="10"/>
      <c r="AR13" s="10"/>
      <c r="AS13" s="10"/>
      <c r="AT13" s="10"/>
      <c r="AU13" s="10" t="s">
        <v>364</v>
      </c>
      <c r="AV13" s="10" t="s">
        <v>1001</v>
      </c>
      <c r="AW13" s="10" t="s">
        <v>1002</v>
      </c>
      <c r="AX13" s="10" t="s">
        <v>1003</v>
      </c>
      <c r="AY13" s="10" t="s">
        <v>363</v>
      </c>
      <c r="AZ13" s="10" t="s">
        <v>1004</v>
      </c>
      <c r="BA13" s="10" t="s">
        <v>1005</v>
      </c>
      <c r="BB13" s="10" t="s">
        <v>576</v>
      </c>
      <c r="BC13" s="10" t="s">
        <v>1006</v>
      </c>
      <c r="BD13" s="10" t="s">
        <v>1007</v>
      </c>
      <c r="BN13" s="10"/>
      <c r="BO13" s="10"/>
      <c r="BP13" s="10"/>
      <c r="BQ13" s="10"/>
      <c r="BR13" s="10"/>
      <c r="BS13" s="10"/>
      <c r="BT13" s="10"/>
      <c r="BU13" s="10"/>
      <c r="BV13" s="10"/>
      <c r="BW13" s="10"/>
      <c r="BX13" s="10"/>
      <c r="BY13" s="10" t="s">
        <v>1008</v>
      </c>
      <c r="BZ13" s="10" t="s">
        <v>899</v>
      </c>
      <c r="CA13" s="10" t="s">
        <v>1009</v>
      </c>
      <c r="CB13" s="10" t="s">
        <v>1010</v>
      </c>
      <c r="CC13" s="10" t="s">
        <v>1011</v>
      </c>
      <c r="CD13" s="10" t="s">
        <v>411</v>
      </c>
      <c r="CE13" s="10" t="s">
        <v>1012</v>
      </c>
      <c r="CF13" s="10" t="s">
        <v>1013</v>
      </c>
      <c r="CO13" s="10" t="s">
        <v>1014</v>
      </c>
      <c r="CP13" s="10" t="s">
        <v>1015</v>
      </c>
      <c r="CQ13" s="10" t="s">
        <v>471</v>
      </c>
      <c r="CR13" s="10" t="s">
        <v>471</v>
      </c>
      <c r="CS13" s="10" t="s">
        <v>471</v>
      </c>
      <c r="CT13" s="10" t="s">
        <v>471</v>
      </c>
      <c r="CU13" s="10" t="s">
        <v>1016</v>
      </c>
      <c r="CV13" s="10" t="s">
        <v>1017</v>
      </c>
      <c r="CW13" s="10" t="s">
        <v>1018</v>
      </c>
      <c r="CX13" s="10" t="s">
        <v>1019</v>
      </c>
      <c r="CY13" s="10" t="s">
        <v>435</v>
      </c>
      <c r="CZ13" s="10">
        <v>2018</v>
      </c>
      <c r="DA13" s="10">
        <v>2019</v>
      </c>
      <c r="DL13" s="10" t="s">
        <v>471</v>
      </c>
      <c r="DM13" s="10">
        <v>4</v>
      </c>
      <c r="DN13" s="10" t="s">
        <v>423</v>
      </c>
      <c r="DO13" s="10">
        <v>0</v>
      </c>
      <c r="DP13" s="10"/>
      <c r="DQ13" s="10">
        <v>0</v>
      </c>
      <c r="DR13" s="10"/>
      <c r="DS13" s="10">
        <v>0</v>
      </c>
      <c r="DT13" s="10"/>
      <c r="DU13" s="10">
        <v>0</v>
      </c>
      <c r="DV13" s="10"/>
      <c r="DW13" s="10" t="s">
        <v>1020</v>
      </c>
      <c r="DX13" s="10" t="s">
        <v>1021</v>
      </c>
      <c r="DY13" s="10" t="s">
        <v>1022</v>
      </c>
      <c r="DZ13" s="10" t="s">
        <v>1023</v>
      </c>
      <c r="EA13" s="10" t="s">
        <v>422</v>
      </c>
      <c r="EB13" s="10" t="s">
        <v>1024</v>
      </c>
      <c r="EC13" s="10" t="s">
        <v>422</v>
      </c>
      <c r="ED13" s="10" t="s">
        <v>1025</v>
      </c>
      <c r="EE13" s="10" t="s">
        <v>422</v>
      </c>
      <c r="EF13" s="10" t="s">
        <v>1026</v>
      </c>
      <c r="EG13" s="10" t="s">
        <v>423</v>
      </c>
      <c r="EH13" s="10" t="s">
        <v>1027</v>
      </c>
      <c r="EI13" s="10" t="s">
        <v>422</v>
      </c>
      <c r="EJ13" s="10">
        <v>0</v>
      </c>
      <c r="EK13" s="10" t="s">
        <v>1028</v>
      </c>
      <c r="EL13" s="10">
        <v>2</v>
      </c>
      <c r="EM13" s="10">
        <v>2</v>
      </c>
      <c r="EN13" s="10">
        <v>2</v>
      </c>
      <c r="EO13" s="10">
        <v>2</v>
      </c>
      <c r="EP13" s="10">
        <v>2</v>
      </c>
      <c r="EQ13" s="10">
        <v>2</v>
      </c>
      <c r="ER13" s="10">
        <v>2</v>
      </c>
      <c r="ES13" s="10" t="s">
        <v>1029</v>
      </c>
      <c r="ET13" s="10" t="s">
        <v>1030</v>
      </c>
      <c r="EU13" s="10"/>
      <c r="EV13" s="10"/>
      <c r="EW13" s="10"/>
      <c r="EX13" s="10"/>
      <c r="EY13" s="10"/>
      <c r="EZ13" s="10"/>
      <c r="FA13" s="10" t="s">
        <v>1031</v>
      </c>
      <c r="FB13" s="10">
        <v>0</v>
      </c>
      <c r="FC13" s="10">
        <v>0</v>
      </c>
      <c r="FD13" s="10">
        <v>0</v>
      </c>
      <c r="FE13" s="10">
        <v>0</v>
      </c>
      <c r="FF13" s="10">
        <v>1</v>
      </c>
      <c r="FG13" s="10" t="s">
        <v>1032</v>
      </c>
      <c r="FH13" s="10" t="s">
        <v>1033</v>
      </c>
      <c r="FI13" s="10" t="s">
        <v>479</v>
      </c>
      <c r="FJ13" s="10" t="s">
        <v>1034</v>
      </c>
      <c r="FK13" s="10" t="s">
        <v>1035</v>
      </c>
      <c r="FL13" s="10" t="s">
        <v>606</v>
      </c>
      <c r="FM13" s="10" t="s">
        <v>479</v>
      </c>
      <c r="FN13" s="10" t="s">
        <v>1036</v>
      </c>
      <c r="FW13" s="10"/>
      <c r="FX13" s="10"/>
      <c r="FY13" s="10"/>
      <c r="FZ13" s="10"/>
      <c r="GA13" s="10" t="s">
        <v>1037</v>
      </c>
      <c r="GB13" s="10" t="s">
        <v>455</v>
      </c>
      <c r="GC13" s="10" t="s">
        <v>1038</v>
      </c>
      <c r="GD13" s="10"/>
      <c r="GE13" s="10"/>
      <c r="GF13" s="10"/>
      <c r="GG13" s="10"/>
      <c r="GH13" s="10"/>
      <c r="GI13" s="10"/>
      <c r="GJ13" s="25">
        <v>100000000</v>
      </c>
      <c r="GK13" s="10"/>
      <c r="GL13" s="10" t="s">
        <v>1039</v>
      </c>
      <c r="GM13" s="10"/>
      <c r="GN13" s="10"/>
      <c r="GO13" s="10"/>
      <c r="GP13" s="10"/>
      <c r="GQ13" s="10"/>
      <c r="GR13" s="10"/>
      <c r="GS13" s="10" t="s">
        <v>1040</v>
      </c>
      <c r="GT13" s="10" t="s">
        <v>1041</v>
      </c>
      <c r="GU13" s="10" t="s">
        <v>1042</v>
      </c>
      <c r="GV13" s="10" t="s">
        <v>1043</v>
      </c>
      <c r="GW13" s="10" t="s">
        <v>1044</v>
      </c>
      <c r="GX13" s="10" t="s">
        <v>1045</v>
      </c>
      <c r="GY13" s="10" t="s">
        <v>573</v>
      </c>
      <c r="GZ13" s="10" t="s">
        <v>573</v>
      </c>
      <c r="HA13" s="10" t="s">
        <v>1046</v>
      </c>
      <c r="HB13" s="10"/>
      <c r="HC13" s="10"/>
      <c r="HD13" s="10"/>
      <c r="HE13" s="10"/>
      <c r="HF13" s="10"/>
      <c r="HG13" s="10"/>
      <c r="HH13" s="10"/>
      <c r="HI13" s="10"/>
      <c r="HJ13" s="45" t="s">
        <v>1047</v>
      </c>
      <c r="HK13" s="45" t="s">
        <v>415</v>
      </c>
      <c r="HL13" s="46" t="s">
        <v>1048</v>
      </c>
      <c r="HM13" s="45" t="s">
        <v>364</v>
      </c>
      <c r="HN13" s="10"/>
      <c r="HO13" s="10"/>
      <c r="HP13" s="10"/>
      <c r="HQ13" s="10"/>
      <c r="HR13" s="10"/>
      <c r="HS13" s="10"/>
      <c r="HT13" s="10"/>
      <c r="HU13" s="10"/>
      <c r="HV13" s="10"/>
      <c r="HW13" s="10"/>
      <c r="HX13" s="10"/>
      <c r="HY13" s="10"/>
      <c r="HZ13" s="10"/>
      <c r="IA13" s="10"/>
      <c r="IB13" s="10"/>
      <c r="IC13" s="10"/>
      <c r="ID13" s="10" t="s">
        <v>1049</v>
      </c>
      <c r="IE13" s="10">
        <v>2</v>
      </c>
      <c r="IF13" s="10">
        <v>3</v>
      </c>
      <c r="IG13" s="10">
        <v>2</v>
      </c>
      <c r="IH13" s="10">
        <v>2</v>
      </c>
      <c r="II13" s="10">
        <v>2</v>
      </c>
      <c r="IJ13" s="10">
        <v>3</v>
      </c>
      <c r="IK13" s="10" t="s">
        <v>497</v>
      </c>
      <c r="IL13" s="10">
        <v>2</v>
      </c>
      <c r="IM13" s="10">
        <v>3</v>
      </c>
      <c r="IN13" s="10">
        <v>2</v>
      </c>
      <c r="IO13" s="10">
        <v>2</v>
      </c>
      <c r="IP13" s="10">
        <v>2</v>
      </c>
      <c r="IQ13" s="10">
        <v>2</v>
      </c>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row>
    <row r="14" spans="1:286" x14ac:dyDescent="0.35">
      <c r="A14" s="21" t="s">
        <v>320</v>
      </c>
      <c r="B14" s="10">
        <v>2</v>
      </c>
      <c r="C14" s="10">
        <v>7</v>
      </c>
      <c r="D14" s="22">
        <f>DATE(2022,11,9)</f>
        <v>44874</v>
      </c>
      <c r="E14" s="10">
        <v>0</v>
      </c>
      <c r="F14" s="10"/>
      <c r="G14" s="10"/>
      <c r="H14" s="10"/>
      <c r="I14" s="10" t="s">
        <v>471</v>
      </c>
      <c r="J14" s="10"/>
      <c r="K14" s="10"/>
      <c r="L14" s="10"/>
      <c r="M14" s="10"/>
      <c r="N14" s="10"/>
      <c r="O14" s="10"/>
      <c r="P14" s="10"/>
      <c r="Q14" s="10" t="s">
        <v>471</v>
      </c>
      <c r="AC14" s="10" t="s">
        <v>477</v>
      </c>
      <c r="AD14" s="10" t="s">
        <v>1050</v>
      </c>
      <c r="AE14" s="10" t="s">
        <v>1051</v>
      </c>
      <c r="AF14" s="10" t="s">
        <v>814</v>
      </c>
      <c r="AG14" s="10" t="s">
        <v>1052</v>
      </c>
      <c r="AH14" s="10" t="s">
        <v>1053</v>
      </c>
      <c r="AI14" s="10"/>
      <c r="AJ14" s="10"/>
      <c r="AK14" s="10"/>
      <c r="AL14" s="10"/>
      <c r="AM14" s="10"/>
      <c r="AN14" s="10"/>
      <c r="AO14" s="10"/>
      <c r="AP14" s="10"/>
      <c r="AQ14" s="10"/>
      <c r="AR14" s="10"/>
      <c r="AS14" s="10"/>
      <c r="AT14" s="10"/>
      <c r="AU14" s="10" t="s">
        <v>1054</v>
      </c>
      <c r="AV14" s="10" t="s">
        <v>1055</v>
      </c>
      <c r="AW14" s="10" t="s">
        <v>1056</v>
      </c>
      <c r="AX14" s="10" t="s">
        <v>1057</v>
      </c>
      <c r="BN14" s="10"/>
      <c r="BO14" s="10"/>
      <c r="BP14" s="10"/>
      <c r="BQ14" s="10"/>
      <c r="BR14" s="10"/>
      <c r="BS14" s="10"/>
      <c r="BT14" s="10"/>
      <c r="BU14" s="10"/>
      <c r="BV14" s="10"/>
      <c r="BW14" s="10"/>
      <c r="BX14" s="10"/>
      <c r="BY14" s="10" t="s">
        <v>1058</v>
      </c>
      <c r="BZ14" s="10" t="s">
        <v>1059</v>
      </c>
      <c r="CA14" s="10" t="s">
        <v>521</v>
      </c>
      <c r="CO14" s="10" t="s">
        <v>468</v>
      </c>
      <c r="CP14" s="10" t="s">
        <v>471</v>
      </c>
      <c r="CQ14" s="10" t="s">
        <v>471</v>
      </c>
      <c r="CR14" s="10" t="s">
        <v>471</v>
      </c>
      <c r="CS14" s="10" t="s">
        <v>471</v>
      </c>
      <c r="CT14" s="10" t="s">
        <v>468</v>
      </c>
      <c r="CU14" s="10" t="s">
        <v>1060</v>
      </c>
      <c r="CV14" s="10" t="s">
        <v>468</v>
      </c>
      <c r="CW14" s="10" t="s">
        <v>1061</v>
      </c>
      <c r="CX14" s="10" t="s">
        <v>1062</v>
      </c>
      <c r="CY14" s="10" t="s">
        <v>439</v>
      </c>
      <c r="CZ14" s="10">
        <v>2008</v>
      </c>
      <c r="DL14" s="10" t="s">
        <v>471</v>
      </c>
      <c r="DM14" s="10">
        <v>1</v>
      </c>
      <c r="DN14" s="10" t="s">
        <v>422</v>
      </c>
      <c r="DO14" s="10">
        <v>0</v>
      </c>
      <c r="DP14" s="10"/>
      <c r="DQ14" s="10">
        <v>0</v>
      </c>
      <c r="DR14" s="10"/>
      <c r="DS14" s="10">
        <v>0</v>
      </c>
      <c r="DT14" s="10"/>
      <c r="DU14" s="10">
        <v>0</v>
      </c>
      <c r="DV14" s="10"/>
      <c r="DW14" s="10" t="s">
        <v>1063</v>
      </c>
      <c r="DX14" s="10" t="s">
        <v>1064</v>
      </c>
      <c r="DY14" s="10" t="s">
        <v>1065</v>
      </c>
      <c r="DZ14" s="10" t="s">
        <v>1066</v>
      </c>
      <c r="EA14" s="10" t="s">
        <v>422</v>
      </c>
      <c r="EB14" s="10" t="s">
        <v>1067</v>
      </c>
      <c r="EC14" s="10" t="s">
        <v>422</v>
      </c>
      <c r="ED14" s="10" t="s">
        <v>1068</v>
      </c>
      <c r="EE14" s="10" t="s">
        <v>422</v>
      </c>
      <c r="EI14" s="10"/>
      <c r="EJ14" s="10">
        <v>0</v>
      </c>
      <c r="EK14" s="10" t="s">
        <v>1069</v>
      </c>
      <c r="EL14" s="10" t="s">
        <v>175</v>
      </c>
      <c r="EM14" s="10"/>
      <c r="EN14" s="10"/>
      <c r="EO14" s="10"/>
      <c r="EP14" s="10"/>
      <c r="EQ14" s="10"/>
      <c r="ER14" s="10"/>
      <c r="ES14" s="10" t="s">
        <v>471</v>
      </c>
      <c r="ET14" s="10"/>
      <c r="EU14" s="10"/>
      <c r="EV14" s="10"/>
      <c r="EW14" s="10"/>
      <c r="EX14" s="10"/>
      <c r="EY14" s="10"/>
      <c r="EZ14" s="10"/>
      <c r="FA14" s="10" t="s">
        <v>1070</v>
      </c>
      <c r="FB14" s="10">
        <v>0</v>
      </c>
      <c r="FC14" s="10">
        <v>0</v>
      </c>
      <c r="FD14" s="10">
        <v>0</v>
      </c>
      <c r="FE14" s="10">
        <v>0</v>
      </c>
      <c r="FF14" s="10">
        <v>0</v>
      </c>
      <c r="FG14" s="10" t="s">
        <v>1071</v>
      </c>
      <c r="FH14" s="10" t="s">
        <v>1072</v>
      </c>
      <c r="FI14" s="10" t="s">
        <v>439</v>
      </c>
      <c r="FJ14" s="10" t="s">
        <v>1073</v>
      </c>
      <c r="FK14" s="10" t="s">
        <v>1074</v>
      </c>
      <c r="FL14" s="10" t="s">
        <v>484</v>
      </c>
      <c r="FM14" s="10" t="s">
        <v>439</v>
      </c>
      <c r="FN14" s="10" t="s">
        <v>1073</v>
      </c>
      <c r="FO14" s="10" t="s">
        <v>1075</v>
      </c>
      <c r="FP14" s="10" t="s">
        <v>434</v>
      </c>
      <c r="FQ14" s="10" t="s">
        <v>439</v>
      </c>
      <c r="FR14" s="10" t="s">
        <v>1073</v>
      </c>
      <c r="FS14" s="10" t="s">
        <v>175</v>
      </c>
      <c r="FW14" s="10"/>
      <c r="FX14" s="10"/>
      <c r="FY14" s="10"/>
      <c r="FZ14" s="10"/>
      <c r="GA14" s="10" t="s">
        <v>471</v>
      </c>
      <c r="GB14" s="10" t="s">
        <v>455</v>
      </c>
      <c r="GC14" s="10"/>
      <c r="GD14" s="10" t="s">
        <v>471</v>
      </c>
      <c r="GE14" s="10"/>
      <c r="GF14" s="10"/>
      <c r="GG14" s="10"/>
      <c r="GH14" s="10"/>
      <c r="GI14" s="10"/>
      <c r="GJ14" s="23"/>
      <c r="GK14" s="10"/>
      <c r="GL14" s="10"/>
      <c r="GM14" s="10"/>
      <c r="GN14" s="10"/>
      <c r="GO14" s="10"/>
      <c r="GP14" s="10"/>
      <c r="GQ14" s="10"/>
      <c r="GR14" s="10"/>
      <c r="GS14" s="10" t="s">
        <v>1076</v>
      </c>
      <c r="GT14" s="10" t="s">
        <v>1077</v>
      </c>
      <c r="GU14" s="10" t="s">
        <v>1078</v>
      </c>
      <c r="GV14" s="10" t="s">
        <v>1079</v>
      </c>
      <c r="GW14" s="10" t="s">
        <v>1080</v>
      </c>
      <c r="GX14" s="10"/>
      <c r="GY14" s="10"/>
      <c r="GZ14" s="10"/>
      <c r="HA14" s="10"/>
      <c r="HB14" s="10"/>
      <c r="HC14" s="10"/>
      <c r="HD14" s="10"/>
      <c r="HE14" s="10"/>
      <c r="HF14" s="10"/>
      <c r="HG14" s="10"/>
      <c r="HH14" s="10"/>
      <c r="HI14" s="10"/>
      <c r="HJ14" s="45" t="s">
        <v>471</v>
      </c>
      <c r="HN14" s="10"/>
      <c r="HO14" s="10"/>
      <c r="HP14" s="10"/>
      <c r="HQ14" s="10"/>
      <c r="HR14" s="10"/>
      <c r="HS14" s="10"/>
      <c r="HT14" s="10"/>
      <c r="HU14" s="10"/>
      <c r="HV14" s="10"/>
      <c r="HW14" s="10"/>
      <c r="HX14" s="10"/>
      <c r="HY14" s="10"/>
      <c r="HZ14" s="10"/>
      <c r="IA14" s="10"/>
      <c r="IB14" s="10"/>
      <c r="IC14" s="10"/>
      <c r="ID14" s="10" t="s">
        <v>1081</v>
      </c>
      <c r="IE14" s="10">
        <v>1</v>
      </c>
      <c r="IF14" s="10">
        <v>3</v>
      </c>
      <c r="IG14" s="10">
        <v>1</v>
      </c>
      <c r="IH14" s="10">
        <v>1</v>
      </c>
      <c r="II14" s="10">
        <v>1</v>
      </c>
      <c r="IJ14" s="10">
        <v>1</v>
      </c>
      <c r="IK14" s="10" t="s">
        <v>1082</v>
      </c>
      <c r="IL14" s="10">
        <v>2</v>
      </c>
      <c r="IM14" s="10">
        <v>3</v>
      </c>
      <c r="IN14" s="10">
        <v>3</v>
      </c>
      <c r="IO14" s="10">
        <v>1</v>
      </c>
      <c r="IP14" s="10">
        <v>3</v>
      </c>
      <c r="IQ14" s="10">
        <v>1</v>
      </c>
      <c r="IR14" s="10" t="s">
        <v>1083</v>
      </c>
      <c r="IS14" s="10">
        <v>1</v>
      </c>
      <c r="IT14" s="10">
        <v>3</v>
      </c>
      <c r="IU14" s="10">
        <v>1</v>
      </c>
      <c r="IV14" s="10">
        <v>1</v>
      </c>
      <c r="IW14" s="10">
        <v>1</v>
      </c>
      <c r="IX14" s="10">
        <v>1</v>
      </c>
      <c r="IY14" s="10" t="s">
        <v>1084</v>
      </c>
      <c r="IZ14" s="10">
        <v>1</v>
      </c>
      <c r="JA14" s="10">
        <v>3</v>
      </c>
      <c r="JB14" s="10">
        <v>1</v>
      </c>
      <c r="JC14" s="10">
        <v>1</v>
      </c>
      <c r="JD14" s="10">
        <v>1</v>
      </c>
      <c r="JE14" s="10">
        <v>1</v>
      </c>
      <c r="JF14" s="10"/>
      <c r="JG14" s="10"/>
      <c r="JH14" s="10"/>
      <c r="JI14" s="10"/>
      <c r="JJ14" s="10"/>
      <c r="JK14" s="10"/>
      <c r="JL14" s="10"/>
      <c r="JM14" s="10"/>
      <c r="JN14" s="10"/>
      <c r="JO14" s="10"/>
      <c r="JP14" s="10"/>
      <c r="JQ14" s="10"/>
      <c r="JR14" s="10"/>
      <c r="JS14" s="10"/>
      <c r="JT14" s="10"/>
      <c r="JU14" s="10"/>
      <c r="JV14" s="10"/>
      <c r="JW14" s="10"/>
      <c r="JX14" s="10"/>
      <c r="JY14" s="10"/>
      <c r="JZ14" s="10"/>
    </row>
    <row r="15" spans="1:286" x14ac:dyDescent="0.35">
      <c r="A15" s="21" t="s">
        <v>321</v>
      </c>
      <c r="B15" s="10">
        <v>2</v>
      </c>
      <c r="C15" s="10">
        <v>3</v>
      </c>
      <c r="D15" s="22">
        <f>DATE(2022,11,4)</f>
        <v>44869</v>
      </c>
      <c r="E15" s="10">
        <v>1</v>
      </c>
      <c r="F15" s="10" t="s">
        <v>1085</v>
      </c>
      <c r="G15" s="10">
        <v>1</v>
      </c>
      <c r="H15" s="10" t="s">
        <v>1086</v>
      </c>
      <c r="I15" s="10" t="s">
        <v>1087</v>
      </c>
      <c r="J15" s="10" t="s">
        <v>1088</v>
      </c>
      <c r="K15" s="10"/>
      <c r="L15" s="10"/>
      <c r="M15" s="10"/>
      <c r="N15" s="10"/>
      <c r="O15" s="10"/>
      <c r="P15" s="10"/>
      <c r="Q15" s="10" t="s">
        <v>1089</v>
      </c>
      <c r="R15" s="10" t="s">
        <v>1090</v>
      </c>
      <c r="S15" s="10" t="s">
        <v>1091</v>
      </c>
      <c r="T15" s="10" t="s">
        <v>1092</v>
      </c>
      <c r="U15" s="10" t="s">
        <v>1093</v>
      </c>
      <c r="V15" s="10" t="s">
        <v>1094</v>
      </c>
      <c r="AC15" s="10" t="s">
        <v>1095</v>
      </c>
      <c r="AD15" s="10" t="s">
        <v>1096</v>
      </c>
      <c r="AE15" s="10" t="s">
        <v>1097</v>
      </c>
      <c r="AF15" s="10" t="s">
        <v>1098</v>
      </c>
      <c r="AG15" s="10" t="s">
        <v>497</v>
      </c>
      <c r="AH15" s="10" t="s">
        <v>1099</v>
      </c>
      <c r="AI15" s="10"/>
      <c r="AJ15" s="10"/>
      <c r="AK15" s="10"/>
      <c r="AL15" s="10"/>
      <c r="AM15" s="10"/>
      <c r="AN15" s="10"/>
      <c r="AO15" s="10"/>
      <c r="AP15" s="10"/>
      <c r="AQ15" s="10"/>
      <c r="AR15" s="10"/>
      <c r="AS15" s="10"/>
      <c r="AT15" s="10"/>
      <c r="AU15" s="10" t="s">
        <v>1100</v>
      </c>
      <c r="AW15" s="10" t="s">
        <v>1101</v>
      </c>
      <c r="AX15" s="10" t="s">
        <v>683</v>
      </c>
      <c r="AY15" s="10" t="s">
        <v>1102</v>
      </c>
      <c r="AZ15" s="10" t="s">
        <v>1103</v>
      </c>
      <c r="BB15" s="10" t="s">
        <v>1104</v>
      </c>
      <c r="BD15" s="10" t="s">
        <v>1105</v>
      </c>
      <c r="BE15" s="10" t="s">
        <v>1106</v>
      </c>
      <c r="BG15" s="10" t="s">
        <v>1107</v>
      </c>
      <c r="BH15" s="10" t="s">
        <v>1108</v>
      </c>
      <c r="BI15" s="10" t="s">
        <v>1109</v>
      </c>
      <c r="BJ15" s="10" t="s">
        <v>175</v>
      </c>
      <c r="BN15" s="10"/>
      <c r="BO15" s="10"/>
      <c r="BP15" s="10"/>
      <c r="BQ15" s="10"/>
      <c r="BR15" s="10"/>
      <c r="BS15" s="10"/>
      <c r="BT15" s="10"/>
      <c r="BU15" s="10"/>
      <c r="BV15" s="10"/>
      <c r="BW15" s="10"/>
      <c r="BX15" s="10"/>
      <c r="BY15" s="10" t="s">
        <v>431</v>
      </c>
      <c r="BZ15" s="10" t="s">
        <v>1110</v>
      </c>
      <c r="CA15" s="10" t="s">
        <v>1111</v>
      </c>
      <c r="CB15" s="10" t="s">
        <v>1059</v>
      </c>
      <c r="CO15" s="10" t="s">
        <v>1112</v>
      </c>
      <c r="CP15" s="10" t="s">
        <v>1113</v>
      </c>
      <c r="CQ15" s="10" t="s">
        <v>1114</v>
      </c>
      <c r="CR15" s="10" t="s">
        <v>1115</v>
      </c>
      <c r="CS15" s="10" t="s">
        <v>1116</v>
      </c>
      <c r="CT15" s="10" t="s">
        <v>1117</v>
      </c>
      <c r="CU15" s="10" t="s">
        <v>1118</v>
      </c>
      <c r="CV15" s="10" t="s">
        <v>1119</v>
      </c>
      <c r="CW15" s="10" t="s">
        <v>1120</v>
      </c>
      <c r="CX15" s="10" t="s">
        <v>1121</v>
      </c>
      <c r="CY15" s="10" t="s">
        <v>439</v>
      </c>
      <c r="CZ15" s="12">
        <v>43800</v>
      </c>
      <c r="DA15" s="10" t="s">
        <v>1122</v>
      </c>
      <c r="DL15" s="10" t="s">
        <v>1123</v>
      </c>
      <c r="DM15" s="10">
        <v>2</v>
      </c>
      <c r="DN15" s="10" t="s">
        <v>422</v>
      </c>
      <c r="DO15" s="10"/>
      <c r="DP15" s="10"/>
      <c r="DQ15" s="10">
        <v>1</v>
      </c>
      <c r="DR15" s="10" t="s">
        <v>422</v>
      </c>
      <c r="DS15" s="10"/>
      <c r="DT15" s="10"/>
      <c r="DU15" s="10">
        <v>15</v>
      </c>
      <c r="DV15" s="10" t="s">
        <v>422</v>
      </c>
      <c r="DW15" s="10" t="s">
        <v>1124</v>
      </c>
      <c r="DX15" s="10" t="s">
        <v>1125</v>
      </c>
      <c r="DY15" s="10" t="s">
        <v>1126</v>
      </c>
      <c r="DZ15" s="10" t="s">
        <v>1127</v>
      </c>
      <c r="EA15" s="10" t="s">
        <v>423</v>
      </c>
      <c r="EI15" s="10"/>
      <c r="EJ15" s="10">
        <v>1</v>
      </c>
      <c r="EK15" s="10"/>
      <c r="EL15" s="10">
        <v>3</v>
      </c>
      <c r="EM15" s="10">
        <v>3</v>
      </c>
      <c r="EN15" s="10">
        <v>2</v>
      </c>
      <c r="EO15" s="10">
        <v>3</v>
      </c>
      <c r="EP15" s="10">
        <v>3</v>
      </c>
      <c r="EQ15" s="10">
        <v>3</v>
      </c>
      <c r="ER15" s="10">
        <v>3</v>
      </c>
      <c r="ES15" s="10" t="s">
        <v>1128</v>
      </c>
      <c r="ET15" s="10" t="s">
        <v>1129</v>
      </c>
      <c r="EU15" s="10"/>
      <c r="EV15" s="10"/>
      <c r="EW15" s="10"/>
      <c r="EX15" s="10"/>
      <c r="EY15" s="10"/>
      <c r="EZ15" s="10"/>
      <c r="FA15" s="10" t="s">
        <v>1130</v>
      </c>
      <c r="FB15" s="10">
        <v>1</v>
      </c>
      <c r="FC15" s="10"/>
      <c r="FD15" s="10">
        <v>0</v>
      </c>
      <c r="FE15" s="10">
        <v>1</v>
      </c>
      <c r="FF15" s="10">
        <v>1</v>
      </c>
      <c r="FG15" s="10" t="s">
        <v>1098</v>
      </c>
      <c r="FH15" s="10" t="s">
        <v>1131</v>
      </c>
      <c r="FI15" s="10" t="s">
        <v>479</v>
      </c>
      <c r="FJ15" s="10" t="s">
        <v>1132</v>
      </c>
      <c r="FK15" s="10" t="s">
        <v>1133</v>
      </c>
      <c r="FL15" s="10" t="s">
        <v>1134</v>
      </c>
      <c r="FM15" s="10" t="s">
        <v>439</v>
      </c>
      <c r="FW15" s="10"/>
      <c r="FX15" s="10"/>
      <c r="FY15" s="10"/>
      <c r="FZ15" s="10"/>
      <c r="GA15" s="10" t="s">
        <v>1135</v>
      </c>
      <c r="GB15" s="10"/>
      <c r="GC15" s="10" t="s">
        <v>1136</v>
      </c>
      <c r="GD15" s="10" t="s">
        <v>175</v>
      </c>
      <c r="GE15" s="10"/>
      <c r="GF15" s="10"/>
      <c r="GG15" s="10"/>
      <c r="GH15" s="10"/>
      <c r="GI15" s="10"/>
      <c r="GJ15" s="23"/>
      <c r="GK15" s="10"/>
      <c r="GL15" s="10"/>
      <c r="GM15" s="10"/>
      <c r="GN15" s="10"/>
      <c r="GO15" s="10"/>
      <c r="GP15" s="10"/>
      <c r="GQ15" s="10"/>
      <c r="GR15" s="10"/>
      <c r="GS15" s="10" t="s">
        <v>1137</v>
      </c>
      <c r="GT15" s="10" t="s">
        <v>1138</v>
      </c>
      <c r="GX15" s="10"/>
      <c r="GY15" s="10"/>
      <c r="GZ15" s="10"/>
      <c r="HA15" s="10"/>
      <c r="HB15" s="10"/>
      <c r="HC15" s="10"/>
      <c r="HD15" s="10"/>
      <c r="HE15" s="10"/>
      <c r="HF15" s="10"/>
      <c r="HG15" s="10"/>
      <c r="HH15" s="10"/>
      <c r="HI15" s="10"/>
      <c r="HJ15" s="45" t="s">
        <v>1139</v>
      </c>
      <c r="HK15" s="45" t="s">
        <v>415</v>
      </c>
      <c r="HL15" s="46">
        <v>44865</v>
      </c>
      <c r="HM15" s="45" t="s">
        <v>1140</v>
      </c>
      <c r="HN15" s="10"/>
      <c r="HO15" s="10"/>
      <c r="HP15" s="10"/>
      <c r="HQ15" s="10"/>
      <c r="HR15" s="10"/>
      <c r="HS15" s="10"/>
      <c r="HT15" s="10"/>
      <c r="HU15" s="10"/>
      <c r="HV15" s="10"/>
      <c r="HW15" s="10"/>
      <c r="HX15" s="10"/>
      <c r="HY15" s="10"/>
      <c r="HZ15" s="10"/>
      <c r="IA15" s="10"/>
      <c r="IB15" s="10"/>
      <c r="IC15" s="10"/>
      <c r="ID15" s="10" t="s">
        <v>1141</v>
      </c>
      <c r="IF15" s="10">
        <v>4</v>
      </c>
      <c r="IG15" s="10">
        <v>3</v>
      </c>
      <c r="IH15" s="10">
        <v>4</v>
      </c>
      <c r="II15" s="10">
        <v>3</v>
      </c>
      <c r="IK15" s="10" t="s">
        <v>1142</v>
      </c>
      <c r="IM15" s="10">
        <v>4</v>
      </c>
      <c r="IN15" s="10">
        <v>3</v>
      </c>
      <c r="IO15" s="10">
        <v>4</v>
      </c>
      <c r="IP15" s="10">
        <v>3</v>
      </c>
      <c r="IR15" s="10" t="s">
        <v>175</v>
      </c>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row>
    <row r="16" spans="1:286" x14ac:dyDescent="0.35">
      <c r="A16" s="21" t="s">
        <v>322</v>
      </c>
      <c r="B16" s="10">
        <v>4</v>
      </c>
      <c r="C16" s="10">
        <v>6</v>
      </c>
      <c r="D16" s="22">
        <f>DATE(2022,11,8)</f>
        <v>44873</v>
      </c>
      <c r="E16" s="10">
        <v>0</v>
      </c>
      <c r="F16" s="10"/>
      <c r="G16" s="10"/>
      <c r="H16" s="10"/>
      <c r="I16" s="10" t="s">
        <v>1143</v>
      </c>
      <c r="J16" s="10" t="s">
        <v>1144</v>
      </c>
      <c r="K16" s="10" t="s">
        <v>1145</v>
      </c>
      <c r="L16" s="10" t="s">
        <v>1146</v>
      </c>
      <c r="M16" s="10" t="s">
        <v>1147</v>
      </c>
      <c r="N16" s="10" t="s">
        <v>1148</v>
      </c>
      <c r="O16" s="10" t="s">
        <v>1149</v>
      </c>
      <c r="P16" s="10" t="s">
        <v>1150</v>
      </c>
      <c r="Q16" s="10" t="s">
        <v>1151</v>
      </c>
      <c r="R16" s="10" t="s">
        <v>1152</v>
      </c>
      <c r="S16" s="10" t="s">
        <v>1153</v>
      </c>
      <c r="T16" s="10" t="s">
        <v>1154</v>
      </c>
      <c r="AC16" s="10" t="s">
        <v>1155</v>
      </c>
      <c r="AD16" s="10" t="s">
        <v>1156</v>
      </c>
      <c r="AE16" s="10" t="s">
        <v>459</v>
      </c>
      <c r="AF16" s="10" t="s">
        <v>814</v>
      </c>
      <c r="AG16" s="10" t="s">
        <v>1157</v>
      </c>
      <c r="AH16" s="10" t="s">
        <v>1158</v>
      </c>
      <c r="AI16" s="10" t="s">
        <v>1159</v>
      </c>
      <c r="AJ16" s="10" t="s">
        <v>1160</v>
      </c>
      <c r="AK16" s="10" t="s">
        <v>1161</v>
      </c>
      <c r="AL16" s="10" t="s">
        <v>362</v>
      </c>
      <c r="AM16" s="10" t="s">
        <v>1162</v>
      </c>
      <c r="AN16" s="10" t="s">
        <v>1163</v>
      </c>
      <c r="AO16" s="10"/>
      <c r="AP16" s="10"/>
      <c r="AQ16" s="10"/>
      <c r="AR16" s="10"/>
      <c r="AS16" s="10"/>
      <c r="AT16" s="10"/>
      <c r="AU16" s="10" t="s">
        <v>1164</v>
      </c>
      <c r="AV16" s="10" t="s">
        <v>1165</v>
      </c>
      <c r="AW16" s="10" t="s">
        <v>1166</v>
      </c>
      <c r="AX16" s="10" t="s">
        <v>1167</v>
      </c>
      <c r="AY16" s="10" t="s">
        <v>1168</v>
      </c>
      <c r="AZ16" s="10" t="s">
        <v>1169</v>
      </c>
      <c r="BB16" s="10" t="s">
        <v>1170</v>
      </c>
      <c r="BC16" s="10" t="s">
        <v>1171</v>
      </c>
      <c r="BD16" s="10" t="s">
        <v>1171</v>
      </c>
      <c r="BE16" s="10" t="s">
        <v>1156</v>
      </c>
      <c r="BG16" s="10" t="s">
        <v>1170</v>
      </c>
      <c r="BH16" s="10" t="s">
        <v>1171</v>
      </c>
      <c r="BI16" s="10" t="s">
        <v>1171</v>
      </c>
      <c r="BJ16" s="10" t="s">
        <v>978</v>
      </c>
      <c r="BK16" s="10" t="s">
        <v>1172</v>
      </c>
      <c r="BL16" s="10" t="s">
        <v>1170</v>
      </c>
      <c r="BM16" s="10" t="s">
        <v>1171</v>
      </c>
      <c r="BN16" s="10" t="s">
        <v>1171</v>
      </c>
      <c r="BO16" s="10"/>
      <c r="BP16" s="10"/>
      <c r="BQ16" s="10"/>
      <c r="BR16" s="10"/>
      <c r="BS16" s="10"/>
      <c r="BT16" s="10"/>
      <c r="BU16" s="10"/>
      <c r="BV16" s="10"/>
      <c r="BW16" s="10"/>
      <c r="BX16" s="10"/>
      <c r="BY16" s="10" t="s">
        <v>1173</v>
      </c>
      <c r="BZ16" s="10" t="s">
        <v>899</v>
      </c>
      <c r="CA16" s="10" t="s">
        <v>521</v>
      </c>
      <c r="CB16" s="10" t="s">
        <v>1174</v>
      </c>
      <c r="CC16" s="10" t="s">
        <v>1156</v>
      </c>
      <c r="CD16" s="10" t="s">
        <v>1175</v>
      </c>
      <c r="CE16" s="10" t="s">
        <v>415</v>
      </c>
      <c r="CF16" s="10" t="s">
        <v>641</v>
      </c>
      <c r="CG16" s="10" t="s">
        <v>1176</v>
      </c>
      <c r="CH16" s="10" t="s">
        <v>835</v>
      </c>
      <c r="CI16" s="10" t="s">
        <v>415</v>
      </c>
      <c r="CJ16" s="10" t="s">
        <v>641</v>
      </c>
      <c r="CO16" s="10" t="s">
        <v>1177</v>
      </c>
      <c r="CP16" s="10" t="s">
        <v>1178</v>
      </c>
      <c r="CQ16" s="10" t="s">
        <v>471</v>
      </c>
      <c r="CR16" s="10" t="s">
        <v>471</v>
      </c>
      <c r="CS16" s="10" t="s">
        <v>471</v>
      </c>
      <c r="CT16" s="10" t="s">
        <v>468</v>
      </c>
      <c r="CU16" s="10" t="s">
        <v>468</v>
      </c>
      <c r="CV16" s="10" t="s">
        <v>1179</v>
      </c>
      <c r="CX16" s="10" t="s">
        <v>175</v>
      </c>
      <c r="DL16" s="10" t="s">
        <v>471</v>
      </c>
      <c r="DM16" s="10">
        <v>1</v>
      </c>
      <c r="DN16" s="10" t="s">
        <v>423</v>
      </c>
      <c r="DO16" s="10">
        <v>0</v>
      </c>
      <c r="DP16" s="10"/>
      <c r="DQ16" s="10">
        <v>0</v>
      </c>
      <c r="DR16" s="10"/>
      <c r="DS16" s="10">
        <v>0</v>
      </c>
      <c r="DT16" s="10"/>
      <c r="DU16" s="10">
        <v>3</v>
      </c>
      <c r="DV16" s="10" t="s">
        <v>423</v>
      </c>
      <c r="DW16" s="10" t="s">
        <v>1180</v>
      </c>
      <c r="DX16" s="10" t="s">
        <v>1181</v>
      </c>
      <c r="DY16" s="10" t="s">
        <v>1182</v>
      </c>
      <c r="DZ16" s="10" t="s">
        <v>427</v>
      </c>
      <c r="EA16" s="10" t="s">
        <v>422</v>
      </c>
      <c r="EB16" s="10" t="s">
        <v>1183</v>
      </c>
      <c r="EC16" s="10" t="s">
        <v>422</v>
      </c>
      <c r="ED16" s="10" t="s">
        <v>1184</v>
      </c>
      <c r="EE16" s="10" t="s">
        <v>422</v>
      </c>
      <c r="EF16" s="10" t="s">
        <v>1185</v>
      </c>
      <c r="EG16" s="10" t="s">
        <v>422</v>
      </c>
      <c r="EH16" s="10" t="s">
        <v>1186</v>
      </c>
      <c r="EI16" s="10" t="s">
        <v>423</v>
      </c>
      <c r="EJ16" s="10">
        <v>0</v>
      </c>
      <c r="EK16" s="10" t="s">
        <v>1187</v>
      </c>
      <c r="EL16" s="10">
        <v>2</v>
      </c>
      <c r="EM16" s="10">
        <v>2</v>
      </c>
      <c r="EN16" s="10">
        <v>2</v>
      </c>
      <c r="EO16" s="10">
        <v>1</v>
      </c>
      <c r="EP16" s="10">
        <v>2</v>
      </c>
      <c r="EQ16" s="10">
        <v>1</v>
      </c>
      <c r="ER16" s="10">
        <v>1</v>
      </c>
      <c r="ES16" s="10" t="s">
        <v>471</v>
      </c>
      <c r="ET16" s="10"/>
      <c r="EU16" s="10"/>
      <c r="EV16" s="10"/>
      <c r="EW16" s="10"/>
      <c r="EX16" s="10"/>
      <c r="EY16" s="10"/>
      <c r="EZ16" s="10"/>
      <c r="FA16" s="10" t="s">
        <v>1188</v>
      </c>
      <c r="FB16" s="10">
        <v>0</v>
      </c>
      <c r="FC16" s="10">
        <v>0</v>
      </c>
      <c r="FD16" s="10">
        <v>0</v>
      </c>
      <c r="FE16" s="10">
        <v>0</v>
      </c>
      <c r="FF16" s="10">
        <v>0</v>
      </c>
      <c r="FG16" s="10" t="s">
        <v>1189</v>
      </c>
      <c r="FH16" s="10" t="s">
        <v>434</v>
      </c>
      <c r="FI16" s="10" t="s">
        <v>439</v>
      </c>
      <c r="FJ16" s="10" t="s">
        <v>1190</v>
      </c>
      <c r="FK16" s="10" t="s">
        <v>568</v>
      </c>
      <c r="FL16" s="10" t="s">
        <v>434</v>
      </c>
      <c r="FM16" s="10" t="s">
        <v>439</v>
      </c>
      <c r="FN16" s="10" t="s">
        <v>1191</v>
      </c>
      <c r="FO16" s="10" t="s">
        <v>1155</v>
      </c>
      <c r="FP16" s="10" t="s">
        <v>1192</v>
      </c>
      <c r="FQ16" s="10" t="s">
        <v>439</v>
      </c>
      <c r="FR16" s="10" t="s">
        <v>1193</v>
      </c>
      <c r="FS16" s="10" t="s">
        <v>350</v>
      </c>
      <c r="FT16" s="10" t="s">
        <v>1194</v>
      </c>
      <c r="FU16" s="10" t="s">
        <v>435</v>
      </c>
      <c r="FV16" s="10" t="s">
        <v>1195</v>
      </c>
      <c r="FW16" s="10"/>
      <c r="FX16" s="10"/>
      <c r="FY16" s="10"/>
      <c r="FZ16" s="10"/>
      <c r="GA16" s="10" t="s">
        <v>1196</v>
      </c>
      <c r="GB16" s="10" t="s">
        <v>455</v>
      </c>
      <c r="GC16" s="10" t="s">
        <v>814</v>
      </c>
      <c r="GD16" s="10" t="s">
        <v>471</v>
      </c>
      <c r="GE16" s="10"/>
      <c r="GF16" s="10"/>
      <c r="GG16" s="10"/>
      <c r="GH16" s="10"/>
      <c r="GI16" s="10"/>
      <c r="GJ16" s="23"/>
      <c r="GK16" s="10"/>
      <c r="GL16" s="10"/>
      <c r="GM16" s="10"/>
      <c r="GN16" s="10"/>
      <c r="GO16" s="10"/>
      <c r="GP16" s="10"/>
      <c r="GQ16" s="10"/>
      <c r="GR16" s="10"/>
      <c r="GS16" s="10" t="s">
        <v>1197</v>
      </c>
      <c r="GT16" s="10" t="s">
        <v>410</v>
      </c>
      <c r="GU16" s="10" t="s">
        <v>1198</v>
      </c>
      <c r="GV16" s="10" t="s">
        <v>1199</v>
      </c>
      <c r="GW16" s="10" t="s">
        <v>1200</v>
      </c>
      <c r="GX16" s="10" t="s">
        <v>453</v>
      </c>
      <c r="GY16" s="10" t="s">
        <v>1201</v>
      </c>
      <c r="GZ16" s="10" t="s">
        <v>950</v>
      </c>
      <c r="HA16" s="10"/>
      <c r="HB16" s="10"/>
      <c r="HC16" s="10"/>
      <c r="HD16" s="10"/>
      <c r="HE16" s="10"/>
      <c r="HF16" s="10"/>
      <c r="HG16" s="10"/>
      <c r="HH16" s="10"/>
      <c r="HI16" s="10"/>
      <c r="HJ16" s="45" t="s">
        <v>1202</v>
      </c>
      <c r="HK16" s="45" t="s">
        <v>668</v>
      </c>
      <c r="HL16" s="46">
        <v>2021</v>
      </c>
      <c r="HM16" s="45" t="s">
        <v>497</v>
      </c>
      <c r="HN16" s="10" t="s">
        <v>1203</v>
      </c>
      <c r="HO16" s="10" t="s">
        <v>668</v>
      </c>
      <c r="HP16" s="10">
        <v>2022</v>
      </c>
      <c r="HQ16" s="10" t="s">
        <v>497</v>
      </c>
      <c r="HR16" s="10" t="s">
        <v>978</v>
      </c>
      <c r="HS16" s="10" t="s">
        <v>412</v>
      </c>
      <c r="HT16" s="10">
        <v>2022</v>
      </c>
      <c r="HU16" s="10"/>
      <c r="HV16" s="10"/>
      <c r="HW16" s="10"/>
      <c r="HX16" s="10"/>
      <c r="HY16" s="10"/>
      <c r="HZ16" s="10"/>
      <c r="IA16" s="10"/>
      <c r="IB16" s="10"/>
      <c r="IC16" s="10"/>
      <c r="ID16" s="10" t="s">
        <v>1202</v>
      </c>
      <c r="IE16" s="10">
        <v>3</v>
      </c>
      <c r="IF16" s="10">
        <v>4</v>
      </c>
      <c r="IG16" s="10">
        <v>4</v>
      </c>
      <c r="IH16" s="10">
        <v>3</v>
      </c>
      <c r="II16" s="10">
        <v>2</v>
      </c>
      <c r="IJ16" s="10">
        <v>2</v>
      </c>
      <c r="IK16" s="10" t="s">
        <v>1204</v>
      </c>
      <c r="IL16" s="10">
        <v>3</v>
      </c>
      <c r="IM16" s="10">
        <v>4</v>
      </c>
      <c r="IN16" s="10">
        <v>3</v>
      </c>
      <c r="IO16" s="10">
        <v>3</v>
      </c>
      <c r="IP16" s="10">
        <v>2</v>
      </c>
      <c r="IQ16" s="10">
        <v>3</v>
      </c>
      <c r="IR16" s="10" t="s">
        <v>1205</v>
      </c>
      <c r="IS16" s="10">
        <v>3</v>
      </c>
      <c r="IT16" s="10">
        <v>4</v>
      </c>
      <c r="IU16" s="10">
        <v>3</v>
      </c>
      <c r="IV16" s="10">
        <v>3</v>
      </c>
      <c r="IW16" s="10">
        <v>3</v>
      </c>
      <c r="IX16" s="10">
        <v>3</v>
      </c>
      <c r="IY16" s="10" t="s">
        <v>1206</v>
      </c>
      <c r="IZ16" s="10">
        <v>2</v>
      </c>
      <c r="JA16" s="10">
        <v>3</v>
      </c>
      <c r="JB16" s="10">
        <v>3</v>
      </c>
      <c r="JC16" s="10">
        <v>3</v>
      </c>
      <c r="JD16" s="10">
        <v>2</v>
      </c>
      <c r="JE16" s="10">
        <v>1</v>
      </c>
      <c r="JF16" s="10" t="s">
        <v>1207</v>
      </c>
      <c r="JG16" s="10">
        <v>4</v>
      </c>
      <c r="JH16" s="10">
        <v>4</v>
      </c>
      <c r="JI16" s="10">
        <v>3</v>
      </c>
      <c r="JJ16" s="10">
        <v>3</v>
      </c>
      <c r="JK16" s="10">
        <v>3</v>
      </c>
      <c r="JL16" s="10">
        <v>3</v>
      </c>
      <c r="JM16" s="10"/>
      <c r="JN16" s="10"/>
      <c r="JO16" s="10"/>
      <c r="JP16" s="10"/>
      <c r="JQ16" s="10"/>
      <c r="JR16" s="10"/>
      <c r="JS16" s="10"/>
      <c r="JT16" s="10"/>
      <c r="JU16" s="10"/>
      <c r="JV16" s="10"/>
      <c r="JW16" s="10"/>
      <c r="JX16" s="10"/>
      <c r="JY16" s="10"/>
      <c r="JZ16" s="10"/>
    </row>
    <row r="17" spans="1:286" x14ac:dyDescent="0.35">
      <c r="A17" s="21" t="s">
        <v>323</v>
      </c>
      <c r="B17" s="10">
        <v>4</v>
      </c>
      <c r="C17" s="10">
        <v>3</v>
      </c>
      <c r="D17" s="22">
        <f>DATE(2022,11,3)</f>
        <v>44868</v>
      </c>
      <c r="E17" s="10">
        <v>1</v>
      </c>
      <c r="F17" s="10" t="s">
        <v>1208</v>
      </c>
      <c r="G17" s="10">
        <v>1</v>
      </c>
      <c r="H17" s="10" t="s">
        <v>1209</v>
      </c>
      <c r="I17" s="10" t="s">
        <v>1210</v>
      </c>
      <c r="J17" s="10"/>
      <c r="K17" s="10" t="s">
        <v>1211</v>
      </c>
      <c r="L17" s="10"/>
      <c r="M17" s="10" t="s">
        <v>1212</v>
      </c>
      <c r="N17" s="10"/>
      <c r="O17" s="10"/>
      <c r="P17" s="10"/>
      <c r="Q17" s="10" t="s">
        <v>1213</v>
      </c>
      <c r="R17" s="10" t="s">
        <v>1214</v>
      </c>
      <c r="S17" s="10" t="s">
        <v>1215</v>
      </c>
      <c r="U17" s="10" t="s">
        <v>1216</v>
      </c>
      <c r="V17" s="10" t="s">
        <v>1217</v>
      </c>
      <c r="W17" s="10" t="s">
        <v>1218</v>
      </c>
      <c r="X17" s="10" t="s">
        <v>1219</v>
      </c>
      <c r="AC17" s="10" t="s">
        <v>568</v>
      </c>
      <c r="AD17" s="10" t="s">
        <v>497</v>
      </c>
      <c r="AE17" s="10" t="s">
        <v>1220</v>
      </c>
      <c r="AF17" s="10" t="s">
        <v>1221</v>
      </c>
      <c r="AG17" s="10" t="s">
        <v>497</v>
      </c>
      <c r="AH17" s="10" t="s">
        <v>1222</v>
      </c>
      <c r="AI17" s="10" t="s">
        <v>1223</v>
      </c>
      <c r="AJ17" s="10" t="s">
        <v>1224</v>
      </c>
      <c r="AK17" s="10" t="s">
        <v>1225</v>
      </c>
      <c r="AL17" s="10" t="s">
        <v>1226</v>
      </c>
      <c r="AM17" s="10" t="s">
        <v>1227</v>
      </c>
      <c r="AN17" s="10" t="s">
        <v>1228</v>
      </c>
      <c r="AO17" s="10" t="s">
        <v>1229</v>
      </c>
      <c r="AP17" s="10" t="s">
        <v>1227</v>
      </c>
      <c r="AQ17" s="10" t="s">
        <v>1230</v>
      </c>
      <c r="AR17" s="10" t="s">
        <v>1231</v>
      </c>
      <c r="AS17" s="10" t="s">
        <v>1232</v>
      </c>
      <c r="AT17" s="10" t="s">
        <v>1233</v>
      </c>
      <c r="AU17" s="10" t="s">
        <v>1234</v>
      </c>
      <c r="AV17" s="10" t="s">
        <v>1235</v>
      </c>
      <c r="AW17" s="10" t="s">
        <v>1236</v>
      </c>
      <c r="AX17" s="10" t="s">
        <v>1237</v>
      </c>
      <c r="AY17" s="10" t="s">
        <v>1238</v>
      </c>
      <c r="AZ17" s="10" t="s">
        <v>691</v>
      </c>
      <c r="BC17" s="10" t="s">
        <v>1239</v>
      </c>
      <c r="BD17" s="10" t="s">
        <v>771</v>
      </c>
      <c r="BE17" s="10" t="s">
        <v>1240</v>
      </c>
      <c r="BG17" s="10" t="s">
        <v>1241</v>
      </c>
      <c r="BJ17" s="10" t="s">
        <v>1242</v>
      </c>
      <c r="BL17" s="10" t="s">
        <v>1243</v>
      </c>
      <c r="BM17" s="10" t="s">
        <v>1247</v>
      </c>
      <c r="BN17" s="10" t="s">
        <v>1244</v>
      </c>
      <c r="BO17" s="10" t="s">
        <v>1248</v>
      </c>
      <c r="BP17" s="10"/>
      <c r="BQ17" s="10" t="s">
        <v>1249</v>
      </c>
      <c r="BR17" s="10" t="s">
        <v>1245</v>
      </c>
      <c r="BS17" s="10" t="s">
        <v>1246</v>
      </c>
      <c r="BT17" s="10" t="s">
        <v>607</v>
      </c>
      <c r="BU17" s="10"/>
      <c r="BV17" s="10"/>
      <c r="BW17" s="10"/>
      <c r="BX17" s="10"/>
      <c r="BY17" s="10" t="s">
        <v>691</v>
      </c>
      <c r="BZ17" s="10" t="s">
        <v>1110</v>
      </c>
      <c r="CA17" s="10" t="s">
        <v>521</v>
      </c>
      <c r="CB17" s="10" t="s">
        <v>1250</v>
      </c>
      <c r="CC17" s="10" t="s">
        <v>1211</v>
      </c>
      <c r="CD17" s="10" t="s">
        <v>1110</v>
      </c>
      <c r="CE17" s="10" t="s">
        <v>1251</v>
      </c>
      <c r="CF17" s="10" t="s">
        <v>1250</v>
      </c>
      <c r="CO17" s="10" t="s">
        <v>1252</v>
      </c>
      <c r="CP17" s="10" t="s">
        <v>1253</v>
      </c>
      <c r="CQ17" s="10" t="s">
        <v>1254</v>
      </c>
      <c r="CR17" s="10" t="s">
        <v>1255</v>
      </c>
      <c r="CS17" s="10" t="s">
        <v>1256</v>
      </c>
      <c r="CT17" s="10" t="s">
        <v>1257</v>
      </c>
      <c r="CU17" s="10" t="s">
        <v>1258</v>
      </c>
      <c r="CV17" s="10" t="s">
        <v>1259</v>
      </c>
      <c r="CW17" s="10" t="s">
        <v>691</v>
      </c>
      <c r="CY17" s="10" t="s">
        <v>439</v>
      </c>
      <c r="CZ17" s="10" t="s">
        <v>1451</v>
      </c>
      <c r="DA17" s="10" t="s">
        <v>1260</v>
      </c>
      <c r="DB17" s="10" t="s">
        <v>1211</v>
      </c>
      <c r="DD17" s="10" t="s">
        <v>439</v>
      </c>
      <c r="DE17" s="10" t="s">
        <v>1261</v>
      </c>
      <c r="DF17" s="10" t="s">
        <v>1262</v>
      </c>
      <c r="DG17" s="10" t="s">
        <v>1263</v>
      </c>
      <c r="DI17" s="10" t="s">
        <v>439</v>
      </c>
      <c r="DJ17" s="10" t="s">
        <v>1264</v>
      </c>
      <c r="DK17" s="10" t="s">
        <v>1265</v>
      </c>
      <c r="DL17" s="10" t="s">
        <v>1266</v>
      </c>
      <c r="DM17" s="10">
        <v>4</v>
      </c>
      <c r="DN17" s="10" t="s">
        <v>422</v>
      </c>
      <c r="DO17" s="10">
        <v>2</v>
      </c>
      <c r="DP17" s="10" t="s">
        <v>422</v>
      </c>
      <c r="DQ17" s="10">
        <v>0</v>
      </c>
      <c r="DR17" s="10"/>
      <c r="DS17" s="10">
        <v>0</v>
      </c>
      <c r="DT17" s="10"/>
      <c r="DU17" s="10"/>
      <c r="DV17" s="10"/>
      <c r="DW17" s="10" t="s">
        <v>1267</v>
      </c>
      <c r="DX17" s="10" t="s">
        <v>1268</v>
      </c>
      <c r="DY17" s="10" t="s">
        <v>1269</v>
      </c>
      <c r="DZ17" s="10" t="s">
        <v>1270</v>
      </c>
      <c r="EA17" s="10" t="s">
        <v>423</v>
      </c>
      <c r="EB17" s="10" t="s">
        <v>1271</v>
      </c>
      <c r="EC17" s="10" t="s">
        <v>423</v>
      </c>
      <c r="ED17" s="10" t="s">
        <v>1272</v>
      </c>
      <c r="EE17" s="10" t="s">
        <v>423</v>
      </c>
      <c r="EF17" s="10" t="s">
        <v>1235</v>
      </c>
      <c r="EG17" s="10" t="s">
        <v>423</v>
      </c>
      <c r="EI17" s="10"/>
      <c r="EJ17" s="10">
        <v>0</v>
      </c>
      <c r="EK17" s="10" t="s">
        <v>1273</v>
      </c>
      <c r="EL17" s="10" t="s">
        <v>175</v>
      </c>
      <c r="EM17" s="10"/>
      <c r="EN17" s="10"/>
      <c r="EO17" s="10"/>
      <c r="EP17" s="10"/>
      <c r="EQ17" s="10"/>
      <c r="ER17" s="10"/>
      <c r="ES17" s="10" t="s">
        <v>1274</v>
      </c>
      <c r="ET17" s="10" t="s">
        <v>1275</v>
      </c>
      <c r="EU17" s="10" t="s">
        <v>1276</v>
      </c>
      <c r="EV17" s="10" t="s">
        <v>1277</v>
      </c>
      <c r="EW17" s="10" t="s">
        <v>1278</v>
      </c>
      <c r="EX17" s="10" t="s">
        <v>1279</v>
      </c>
      <c r="EY17" s="10"/>
      <c r="EZ17" s="10"/>
      <c r="FA17" s="10" t="s">
        <v>1280</v>
      </c>
      <c r="FB17" s="10">
        <v>0</v>
      </c>
      <c r="FC17" s="10">
        <v>0</v>
      </c>
      <c r="FD17" s="10">
        <v>0</v>
      </c>
      <c r="FE17" s="10">
        <v>1</v>
      </c>
      <c r="FF17" s="10">
        <v>1</v>
      </c>
      <c r="FG17" s="10" t="s">
        <v>1248</v>
      </c>
      <c r="FH17" s="10" t="s">
        <v>606</v>
      </c>
      <c r="FI17" s="10" t="s">
        <v>439</v>
      </c>
      <c r="FJ17" s="10" t="s">
        <v>1281</v>
      </c>
      <c r="FK17" s="10" t="s">
        <v>1221</v>
      </c>
      <c r="FL17" s="10" t="s">
        <v>606</v>
      </c>
      <c r="FM17" s="10" t="s">
        <v>439</v>
      </c>
      <c r="FN17" s="10" t="s">
        <v>1281</v>
      </c>
      <c r="FO17" s="10" t="s">
        <v>1282</v>
      </c>
      <c r="FP17" s="10" t="s">
        <v>1283</v>
      </c>
      <c r="FQ17" s="10" t="s">
        <v>439</v>
      </c>
      <c r="FR17" s="10" t="s">
        <v>1281</v>
      </c>
      <c r="FS17" s="10" t="s">
        <v>1284</v>
      </c>
      <c r="FT17" s="10" t="s">
        <v>1285</v>
      </c>
      <c r="FU17" s="10" t="s">
        <v>439</v>
      </c>
      <c r="FV17" s="10" t="s">
        <v>1281</v>
      </c>
      <c r="FW17" s="10" t="s">
        <v>1229</v>
      </c>
      <c r="FX17" s="10" t="s">
        <v>1285</v>
      </c>
      <c r="FY17" s="10" t="s">
        <v>439</v>
      </c>
      <c r="FZ17" s="10" t="s">
        <v>1281</v>
      </c>
      <c r="GA17" s="10" t="s">
        <v>1286</v>
      </c>
      <c r="GB17" s="10" t="s">
        <v>1287</v>
      </c>
      <c r="GC17" s="10" t="s">
        <v>1288</v>
      </c>
      <c r="GD17" s="10"/>
      <c r="GE17" s="10"/>
      <c r="GF17" s="10"/>
      <c r="GG17" s="10"/>
      <c r="GH17" s="10"/>
      <c r="GI17" s="10"/>
      <c r="GJ17" s="23"/>
      <c r="GK17" s="10"/>
      <c r="GL17" s="10"/>
      <c r="GM17" s="10"/>
      <c r="GN17" s="10"/>
      <c r="GO17" s="10"/>
      <c r="GP17" s="10"/>
      <c r="GQ17" s="10"/>
      <c r="GR17" s="10"/>
      <c r="GS17" s="10" t="s">
        <v>1289</v>
      </c>
      <c r="GT17" s="10" t="s">
        <v>455</v>
      </c>
      <c r="GX17" s="10"/>
      <c r="GY17" s="10"/>
      <c r="GZ17" s="10"/>
      <c r="HA17" s="10"/>
      <c r="HB17" s="10"/>
      <c r="HC17" s="10"/>
      <c r="HD17" s="10"/>
      <c r="HE17" s="10"/>
      <c r="HF17" s="10"/>
      <c r="HG17" s="10"/>
      <c r="HH17" s="10"/>
      <c r="HI17" s="10"/>
      <c r="HJ17" s="45" t="s">
        <v>1290</v>
      </c>
      <c r="HK17" s="45" t="s">
        <v>668</v>
      </c>
      <c r="HM17" s="45" t="s">
        <v>1291</v>
      </c>
      <c r="HN17" s="10" t="s">
        <v>748</v>
      </c>
      <c r="HO17" s="10" t="s">
        <v>1251</v>
      </c>
      <c r="HP17" s="10" t="s">
        <v>1292</v>
      </c>
      <c r="HQ17" s="10"/>
      <c r="HR17" s="10" t="s">
        <v>1293</v>
      </c>
      <c r="HS17" s="10" t="s">
        <v>1251</v>
      </c>
      <c r="HT17" s="10" t="s">
        <v>1292</v>
      </c>
      <c r="HU17" s="10" t="s">
        <v>1294</v>
      </c>
      <c r="HV17" s="10"/>
      <c r="HW17" s="10"/>
      <c r="HX17" s="10"/>
      <c r="HY17" s="10"/>
      <c r="HZ17" s="10"/>
      <c r="IA17" s="10"/>
      <c r="IB17" s="10"/>
      <c r="IC17" s="10"/>
      <c r="ID17" s="10" t="s">
        <v>1295</v>
      </c>
      <c r="IE17" s="10" t="s">
        <v>175</v>
      </c>
      <c r="IF17" s="10">
        <v>4</v>
      </c>
      <c r="IG17" s="10">
        <v>4</v>
      </c>
      <c r="IH17" s="10">
        <v>4</v>
      </c>
      <c r="II17" s="10">
        <v>4</v>
      </c>
      <c r="IJ17" s="10">
        <v>4</v>
      </c>
      <c r="IK17" s="10" t="s">
        <v>1142</v>
      </c>
      <c r="IL17" s="10" t="s">
        <v>175</v>
      </c>
      <c r="IM17" s="10">
        <v>4</v>
      </c>
      <c r="IN17" s="10">
        <v>3</v>
      </c>
      <c r="IO17" s="10">
        <v>2</v>
      </c>
      <c r="IP17" s="10">
        <v>3</v>
      </c>
      <c r="IQ17" s="10">
        <v>3</v>
      </c>
      <c r="IR17" s="10" t="s">
        <v>1296</v>
      </c>
      <c r="IS17" s="10"/>
      <c r="IT17" s="10">
        <v>2</v>
      </c>
      <c r="IU17" s="10">
        <v>2</v>
      </c>
      <c r="IV17" s="10">
        <v>2</v>
      </c>
      <c r="IW17" s="10">
        <v>2</v>
      </c>
      <c r="IX17" s="10">
        <v>2</v>
      </c>
      <c r="IY17" s="10" t="s">
        <v>1297</v>
      </c>
      <c r="IZ17" s="10"/>
      <c r="JA17" s="10">
        <v>4</v>
      </c>
      <c r="JB17" s="10">
        <v>4</v>
      </c>
      <c r="JC17" s="10">
        <v>4</v>
      </c>
      <c r="JD17" s="10">
        <v>4</v>
      </c>
      <c r="JE17" s="10">
        <v>4</v>
      </c>
      <c r="JF17" s="10"/>
      <c r="JG17" s="10"/>
      <c r="JH17" s="10"/>
      <c r="JI17" s="10"/>
      <c r="JJ17" s="10"/>
      <c r="JK17" s="10"/>
      <c r="JL17" s="10"/>
      <c r="JM17" s="10"/>
      <c r="JN17" s="10"/>
      <c r="JO17" s="10"/>
      <c r="JP17" s="10"/>
      <c r="JQ17" s="10"/>
      <c r="JR17" s="10"/>
      <c r="JS17" s="10"/>
      <c r="JT17" s="10"/>
      <c r="JU17" s="10"/>
      <c r="JV17" s="10"/>
      <c r="JW17" s="10"/>
      <c r="JX17" s="10"/>
      <c r="JY17" s="10"/>
      <c r="JZ17" s="10"/>
    </row>
    <row r="18" spans="1:286" x14ac:dyDescent="0.35">
      <c r="A18" s="21" t="s">
        <v>324</v>
      </c>
      <c r="B18" s="10">
        <v>4</v>
      </c>
      <c r="C18" s="10">
        <v>2</v>
      </c>
      <c r="D18" s="22">
        <f>DATE(2022,11,8)</f>
        <v>44873</v>
      </c>
      <c r="E18" s="10">
        <v>1</v>
      </c>
      <c r="F18" s="10" t="s">
        <v>1298</v>
      </c>
      <c r="G18" s="10">
        <v>1</v>
      </c>
      <c r="H18" s="10" t="s">
        <v>1299</v>
      </c>
      <c r="I18" s="10" t="s">
        <v>471</v>
      </c>
      <c r="J18" s="10"/>
      <c r="K18" s="10"/>
      <c r="L18" s="10"/>
      <c r="M18" s="10"/>
      <c r="N18" s="10"/>
      <c r="O18" s="10"/>
      <c r="P18" s="10"/>
      <c r="Q18" s="10" t="s">
        <v>1300</v>
      </c>
      <c r="R18" s="10" t="s">
        <v>175</v>
      </c>
      <c r="AC18" s="10" t="s">
        <v>1301</v>
      </c>
      <c r="AD18" s="10" t="s">
        <v>1302</v>
      </c>
      <c r="AE18" s="10" t="s">
        <v>1097</v>
      </c>
      <c r="AF18" s="10" t="s">
        <v>1303</v>
      </c>
      <c r="AG18" s="10" t="s">
        <v>1304</v>
      </c>
      <c r="AH18" s="10" t="s">
        <v>1305</v>
      </c>
      <c r="AI18" s="10" t="s">
        <v>1306</v>
      </c>
      <c r="AJ18" s="10" t="s">
        <v>1307</v>
      </c>
      <c r="AK18" s="10" t="s">
        <v>1308</v>
      </c>
      <c r="AL18" s="10"/>
      <c r="AM18" s="10"/>
      <c r="AN18" s="10"/>
      <c r="AO18" s="10"/>
      <c r="AP18" s="10"/>
      <c r="AQ18" s="10"/>
      <c r="AR18" s="10"/>
      <c r="AS18" s="10"/>
      <c r="AT18" s="10"/>
      <c r="AU18" s="10" t="s">
        <v>1309</v>
      </c>
      <c r="AV18" s="10" t="s">
        <v>1310</v>
      </c>
      <c r="AW18" s="10" t="s">
        <v>1311</v>
      </c>
      <c r="AX18" s="10" t="s">
        <v>1312</v>
      </c>
      <c r="AY18" s="10" t="s">
        <v>1312</v>
      </c>
      <c r="AZ18" s="10" t="s">
        <v>1313</v>
      </c>
      <c r="BA18" s="10" t="s">
        <v>1314</v>
      </c>
      <c r="BB18" s="10" t="s">
        <v>576</v>
      </c>
      <c r="BC18" s="10" t="s">
        <v>1315</v>
      </c>
      <c r="BD18" s="10" t="s">
        <v>1315</v>
      </c>
      <c r="BE18" s="10" t="s">
        <v>1316</v>
      </c>
      <c r="BF18" s="10" t="s">
        <v>1319</v>
      </c>
      <c r="BG18" s="10" t="s">
        <v>576</v>
      </c>
      <c r="BH18" s="10" t="s">
        <v>683</v>
      </c>
      <c r="BI18" s="10" t="s">
        <v>1317</v>
      </c>
      <c r="BJ18" s="10" t="s">
        <v>1318</v>
      </c>
      <c r="BK18" s="10" t="s">
        <v>1320</v>
      </c>
      <c r="BN18" s="10" t="s">
        <v>1321</v>
      </c>
      <c r="BO18" s="10"/>
      <c r="BP18" s="10"/>
      <c r="BQ18" s="10"/>
      <c r="BR18" s="10"/>
      <c r="BS18" s="10"/>
      <c r="BT18" s="10"/>
      <c r="BU18" s="10"/>
      <c r="BV18" s="10"/>
      <c r="BW18" s="10"/>
      <c r="BX18" s="10"/>
      <c r="BY18" s="10" t="s">
        <v>1322</v>
      </c>
      <c r="BZ18" s="10" t="s">
        <v>1323</v>
      </c>
      <c r="CA18" s="10" t="s">
        <v>1324</v>
      </c>
      <c r="CB18" s="10" t="s">
        <v>1325</v>
      </c>
      <c r="CC18" s="10" t="s">
        <v>1326</v>
      </c>
      <c r="CD18" s="10" t="s">
        <v>1327</v>
      </c>
      <c r="CE18" s="10" t="s">
        <v>412</v>
      </c>
      <c r="CF18" s="10" t="s">
        <v>497</v>
      </c>
      <c r="CO18" s="10" t="s">
        <v>1328</v>
      </c>
      <c r="CP18" s="10" t="s">
        <v>1329</v>
      </c>
      <c r="CQ18" s="10" t="s">
        <v>1330</v>
      </c>
      <c r="CR18" s="10" t="s">
        <v>1331</v>
      </c>
      <c r="CS18" s="10"/>
      <c r="CT18" s="10"/>
      <c r="CU18" s="10" t="s">
        <v>1332</v>
      </c>
      <c r="CV18" s="10" t="s">
        <v>1333</v>
      </c>
      <c r="CW18" s="10" t="s">
        <v>471</v>
      </c>
      <c r="DL18" s="10" t="s">
        <v>1334</v>
      </c>
      <c r="DM18" s="10">
        <v>1</v>
      </c>
      <c r="DN18" s="10" t="s">
        <v>422</v>
      </c>
      <c r="DO18" s="10">
        <v>2</v>
      </c>
      <c r="DP18" s="10" t="s">
        <v>423</v>
      </c>
      <c r="DQ18" s="10"/>
      <c r="DR18" s="10"/>
      <c r="DS18" s="10"/>
      <c r="DT18" s="10"/>
      <c r="DU18" s="10"/>
      <c r="DV18" s="10"/>
      <c r="DW18" s="10" t="s">
        <v>1335</v>
      </c>
      <c r="DX18" s="10" t="s">
        <v>1336</v>
      </c>
      <c r="DY18" s="10" t="s">
        <v>1337</v>
      </c>
      <c r="DZ18" s="10" t="s">
        <v>1338</v>
      </c>
      <c r="EA18" s="10" t="s">
        <v>423</v>
      </c>
      <c r="EB18" s="10" t="s">
        <v>1339</v>
      </c>
      <c r="EC18" s="10" t="s">
        <v>423</v>
      </c>
      <c r="EI18" s="10"/>
      <c r="EJ18" s="10">
        <v>0</v>
      </c>
      <c r="EK18" s="10" t="s">
        <v>1340</v>
      </c>
      <c r="EL18" s="10" t="s">
        <v>175</v>
      </c>
      <c r="EM18" s="10"/>
      <c r="EN18" s="10"/>
      <c r="EO18" s="10"/>
      <c r="EP18" s="10"/>
      <c r="EQ18" s="10"/>
      <c r="ER18" s="10"/>
      <c r="ES18" s="10" t="s">
        <v>431</v>
      </c>
      <c r="ET18" s="10"/>
      <c r="EU18" s="10" t="s">
        <v>1341</v>
      </c>
      <c r="EV18" s="10"/>
      <c r="EW18" s="10" t="s">
        <v>1342</v>
      </c>
      <c r="EX18" s="10"/>
      <c r="EY18" s="10"/>
      <c r="EZ18" s="10"/>
      <c r="FA18" s="10" t="s">
        <v>1343</v>
      </c>
      <c r="FB18" s="10">
        <v>1</v>
      </c>
      <c r="FC18" s="10">
        <v>1</v>
      </c>
      <c r="FD18" s="10">
        <v>1</v>
      </c>
      <c r="FE18" s="10">
        <v>1</v>
      </c>
      <c r="FF18" s="10">
        <v>1</v>
      </c>
      <c r="FG18" s="10" t="s">
        <v>1344</v>
      </c>
      <c r="FH18" s="10" t="s">
        <v>1345</v>
      </c>
      <c r="FI18" s="10" t="s">
        <v>439</v>
      </c>
      <c r="FJ18" s="10" t="s">
        <v>1346</v>
      </c>
      <c r="FK18" s="10" t="s">
        <v>1347</v>
      </c>
      <c r="FL18" s="10" t="s">
        <v>1348</v>
      </c>
      <c r="FM18" s="10" t="s">
        <v>439</v>
      </c>
      <c r="FN18" s="10" t="s">
        <v>1349</v>
      </c>
      <c r="FO18" s="10" t="s">
        <v>1350</v>
      </c>
      <c r="FP18" s="10" t="s">
        <v>661</v>
      </c>
      <c r="FQ18" s="10" t="s">
        <v>439</v>
      </c>
      <c r="FR18" s="10" t="s">
        <v>1351</v>
      </c>
      <c r="FS18" s="10" t="s">
        <v>1352</v>
      </c>
      <c r="FT18" s="10" t="s">
        <v>606</v>
      </c>
      <c r="FU18" s="10" t="s">
        <v>439</v>
      </c>
      <c r="FV18" s="10" t="s">
        <v>1353</v>
      </c>
      <c r="FW18" s="10"/>
      <c r="FX18" s="10"/>
      <c r="FY18" s="10"/>
      <c r="FZ18" s="10"/>
      <c r="GA18" s="10" t="s">
        <v>1354</v>
      </c>
      <c r="GB18" s="10" t="s">
        <v>1355</v>
      </c>
      <c r="GC18" s="10" t="s">
        <v>1356</v>
      </c>
      <c r="GD18" s="10" t="s">
        <v>175</v>
      </c>
      <c r="GE18" s="10"/>
      <c r="GF18" s="10"/>
      <c r="GG18" s="26">
        <v>3000000</v>
      </c>
      <c r="GH18" s="26">
        <v>3000000</v>
      </c>
      <c r="GI18" s="10" t="s">
        <v>1357</v>
      </c>
      <c r="GJ18" s="23" t="s">
        <v>175</v>
      </c>
      <c r="GK18" s="10"/>
      <c r="GL18" s="10"/>
      <c r="GM18" s="10"/>
      <c r="GN18" s="10"/>
      <c r="GO18" s="10"/>
      <c r="GP18" s="10"/>
      <c r="GQ18" s="10"/>
      <c r="GR18" s="10"/>
      <c r="GS18" s="10" t="s">
        <v>1358</v>
      </c>
      <c r="GT18" s="10" t="s">
        <v>1359</v>
      </c>
      <c r="GU18" s="10" t="s">
        <v>1360</v>
      </c>
      <c r="GV18" s="10" t="s">
        <v>1361</v>
      </c>
      <c r="GW18" s="10" t="s">
        <v>1362</v>
      </c>
      <c r="GX18" s="10" t="s">
        <v>1173</v>
      </c>
      <c r="GY18" s="10" t="s">
        <v>1363</v>
      </c>
      <c r="GZ18" s="10" t="s">
        <v>1364</v>
      </c>
      <c r="HA18" s="10" t="s">
        <v>1365</v>
      </c>
      <c r="HB18" s="10" t="s">
        <v>1366</v>
      </c>
      <c r="HC18" s="10" t="s">
        <v>1367</v>
      </c>
      <c r="HD18" s="10" t="s">
        <v>1368</v>
      </c>
      <c r="HE18" s="10" t="s">
        <v>1369</v>
      </c>
      <c r="HF18" s="10" t="s">
        <v>1370</v>
      </c>
      <c r="HG18" s="10" t="s">
        <v>1371</v>
      </c>
      <c r="HH18" s="10" t="s">
        <v>1372</v>
      </c>
      <c r="HI18" s="10" t="s">
        <v>1373</v>
      </c>
      <c r="HJ18" s="45" t="s">
        <v>1374</v>
      </c>
      <c r="HK18" s="45" t="s">
        <v>668</v>
      </c>
      <c r="HL18" s="46">
        <v>2020</v>
      </c>
      <c r="HM18" s="45" t="s">
        <v>1375</v>
      </c>
      <c r="HN18" s="10" t="s">
        <v>1376</v>
      </c>
      <c r="HO18" s="10" t="s">
        <v>615</v>
      </c>
      <c r="HP18" s="10"/>
      <c r="HQ18" s="10" t="s">
        <v>497</v>
      </c>
      <c r="HR18" s="10" t="s">
        <v>1377</v>
      </c>
      <c r="HS18" s="10" t="s">
        <v>412</v>
      </c>
      <c r="HT18" s="10">
        <v>2021</v>
      </c>
      <c r="HU18" s="10" t="s">
        <v>900</v>
      </c>
      <c r="HV18" s="10"/>
      <c r="HW18" s="10"/>
      <c r="HX18" s="10"/>
      <c r="HY18" s="10"/>
      <c r="HZ18" s="10"/>
      <c r="IA18" s="10"/>
      <c r="IB18" s="10"/>
      <c r="IC18" s="10"/>
      <c r="ID18" s="10" t="s">
        <v>1378</v>
      </c>
      <c r="IE18" s="10">
        <v>1</v>
      </c>
      <c r="IF18" s="10">
        <v>4</v>
      </c>
      <c r="IG18" s="10">
        <v>3</v>
      </c>
      <c r="IH18" s="10">
        <v>1</v>
      </c>
      <c r="II18" s="10">
        <v>4</v>
      </c>
      <c r="IJ18" s="10">
        <v>1</v>
      </c>
      <c r="IK18" s="10" t="s">
        <v>1379</v>
      </c>
      <c r="IL18" s="10">
        <v>1</v>
      </c>
      <c r="IM18" s="10">
        <v>4</v>
      </c>
      <c r="IN18" s="10">
        <v>1</v>
      </c>
      <c r="IO18" s="10">
        <v>1</v>
      </c>
      <c r="IP18" s="10">
        <v>2</v>
      </c>
      <c r="IQ18" s="10">
        <v>1</v>
      </c>
      <c r="IR18" s="10" t="s">
        <v>1380</v>
      </c>
      <c r="IS18" s="10">
        <v>1</v>
      </c>
      <c r="IT18" s="10">
        <v>4</v>
      </c>
      <c r="IU18" s="10">
        <v>1</v>
      </c>
      <c r="IV18" s="10">
        <v>1</v>
      </c>
      <c r="IW18" s="10">
        <v>1</v>
      </c>
      <c r="IX18" s="10">
        <v>1</v>
      </c>
      <c r="IY18" s="10" t="s">
        <v>1381</v>
      </c>
      <c r="IZ18" s="10">
        <v>1</v>
      </c>
      <c r="JA18" s="10">
        <v>4</v>
      </c>
      <c r="JB18" s="10">
        <v>1</v>
      </c>
      <c r="JC18" s="10">
        <v>1</v>
      </c>
      <c r="JD18" s="10">
        <v>1</v>
      </c>
      <c r="JE18" s="10">
        <v>1</v>
      </c>
      <c r="JF18" s="10" t="s">
        <v>1382</v>
      </c>
      <c r="JG18" s="10">
        <v>1</v>
      </c>
      <c r="JH18" s="10">
        <v>4</v>
      </c>
      <c r="JI18" s="10">
        <v>1</v>
      </c>
      <c r="JJ18" s="10">
        <v>1</v>
      </c>
      <c r="JK18" s="10">
        <v>1</v>
      </c>
      <c r="JL18" s="10">
        <v>1</v>
      </c>
      <c r="JM18" s="10"/>
      <c r="JN18" s="10"/>
      <c r="JO18" s="10"/>
      <c r="JP18" s="10"/>
      <c r="JQ18" s="10"/>
      <c r="JR18" s="10"/>
      <c r="JS18" s="10"/>
      <c r="JT18" s="10"/>
      <c r="JU18" s="10"/>
      <c r="JV18" s="10"/>
      <c r="JW18" s="10"/>
      <c r="JX18" s="10"/>
      <c r="JY18" s="10"/>
      <c r="JZ18" s="10"/>
    </row>
    <row r="19" spans="1:286" x14ac:dyDescent="0.35">
      <c r="A19" s="21" t="s">
        <v>325</v>
      </c>
      <c r="B19" s="10">
        <v>4</v>
      </c>
      <c r="C19" s="10">
        <v>4</v>
      </c>
      <c r="D19" s="22">
        <f>DATE(2022,11,4)</f>
        <v>44869</v>
      </c>
      <c r="E19" s="10">
        <v>0</v>
      </c>
      <c r="F19" s="10"/>
      <c r="G19" s="10"/>
      <c r="H19" s="10"/>
      <c r="I19" s="10" t="s">
        <v>471</v>
      </c>
      <c r="J19" s="10"/>
      <c r="K19" s="10"/>
      <c r="L19" s="10"/>
      <c r="M19" s="10"/>
      <c r="N19" s="10"/>
      <c r="O19" s="10"/>
      <c r="P19" s="10"/>
      <c r="Q19" s="10" t="s">
        <v>1383</v>
      </c>
      <c r="S19" s="10" t="s">
        <v>1384</v>
      </c>
      <c r="T19" s="10" t="s">
        <v>1385</v>
      </c>
      <c r="U19" s="10" t="s">
        <v>1386</v>
      </c>
      <c r="W19" s="10" t="s">
        <v>1387</v>
      </c>
      <c r="AC19" s="10" t="s">
        <v>395</v>
      </c>
      <c r="AD19" s="10" t="s">
        <v>1388</v>
      </c>
      <c r="AE19" s="10" t="s">
        <v>1389</v>
      </c>
      <c r="AF19" s="10" t="s">
        <v>1390</v>
      </c>
      <c r="AG19" s="10"/>
      <c r="AH19" s="10" t="s">
        <v>1391</v>
      </c>
      <c r="AI19" s="10" t="s">
        <v>1392</v>
      </c>
      <c r="AJ19" s="10"/>
      <c r="AK19" s="10" t="s">
        <v>1393</v>
      </c>
      <c r="AL19" s="10" t="s">
        <v>1394</v>
      </c>
      <c r="AM19" s="10"/>
      <c r="AN19" s="10"/>
      <c r="AO19" s="10"/>
      <c r="AP19" s="10"/>
      <c r="AQ19" s="10"/>
      <c r="AR19" s="10"/>
      <c r="AS19" s="10"/>
      <c r="AT19" s="10"/>
      <c r="AU19" s="10" t="s">
        <v>1395</v>
      </c>
      <c r="AV19" s="10" t="s">
        <v>1396</v>
      </c>
      <c r="AW19" s="10" t="s">
        <v>1397</v>
      </c>
      <c r="AX19" s="10" t="s">
        <v>1398</v>
      </c>
      <c r="AY19" s="10" t="s">
        <v>1399</v>
      </c>
      <c r="AZ19" s="10" t="s">
        <v>1400</v>
      </c>
      <c r="BA19" s="10" t="s">
        <v>1401</v>
      </c>
      <c r="BC19" s="10" t="s">
        <v>1402</v>
      </c>
      <c r="BD19" s="10" t="s">
        <v>1402</v>
      </c>
      <c r="BN19" s="10"/>
      <c r="BO19" s="10"/>
      <c r="BP19" s="10"/>
      <c r="BQ19" s="10"/>
      <c r="BR19" s="10"/>
      <c r="BS19" s="10"/>
      <c r="BT19" s="10"/>
      <c r="BU19" s="10"/>
      <c r="BV19" s="10"/>
      <c r="BW19" s="10"/>
      <c r="BX19" s="10"/>
      <c r="BY19" s="10" t="s">
        <v>1403</v>
      </c>
      <c r="BZ19" s="10" t="s">
        <v>411</v>
      </c>
      <c r="CA19" s="10" t="s">
        <v>412</v>
      </c>
      <c r="CB19" s="10" t="s">
        <v>1404</v>
      </c>
      <c r="CO19" s="10" t="s">
        <v>1405</v>
      </c>
      <c r="CP19" s="10" t="s">
        <v>1406</v>
      </c>
      <c r="CQ19" s="10" t="s">
        <v>471</v>
      </c>
      <c r="CR19" s="10"/>
      <c r="CS19" s="10" t="s">
        <v>1407</v>
      </c>
      <c r="CT19" s="10"/>
      <c r="CW19" s="10" t="s">
        <v>471</v>
      </c>
      <c r="DL19" s="10" t="s">
        <v>471</v>
      </c>
      <c r="DM19" s="10">
        <v>4</v>
      </c>
      <c r="DN19" s="10" t="s">
        <v>422</v>
      </c>
      <c r="DO19" s="10">
        <v>2</v>
      </c>
      <c r="DP19" s="10" t="s">
        <v>422</v>
      </c>
      <c r="DQ19" s="10">
        <v>0</v>
      </c>
      <c r="DR19" s="10"/>
      <c r="DS19" s="10">
        <v>0</v>
      </c>
      <c r="DT19" s="10"/>
      <c r="DU19" s="10"/>
      <c r="DV19" s="10"/>
      <c r="DW19" s="10" t="s">
        <v>1410</v>
      </c>
      <c r="DX19" s="10" t="s">
        <v>1408</v>
      </c>
      <c r="DY19" s="10" t="s">
        <v>1409</v>
      </c>
      <c r="DZ19" s="10" t="s">
        <v>1411</v>
      </c>
      <c r="EA19" s="10" t="s">
        <v>422</v>
      </c>
      <c r="EB19" s="10" t="s">
        <v>531</v>
      </c>
      <c r="EC19" s="10" t="s">
        <v>423</v>
      </c>
      <c r="ED19" s="10" t="s">
        <v>1412</v>
      </c>
      <c r="EE19" s="10" t="s">
        <v>423</v>
      </c>
      <c r="EF19" s="10" t="s">
        <v>1413</v>
      </c>
      <c r="EG19" s="10" t="s">
        <v>423</v>
      </c>
      <c r="EH19" s="10" t="s">
        <v>1414</v>
      </c>
      <c r="EI19" s="10" t="s">
        <v>423</v>
      </c>
      <c r="EJ19" s="10">
        <v>0</v>
      </c>
      <c r="EK19" s="10" t="s">
        <v>1415</v>
      </c>
      <c r="EL19" s="10">
        <v>2</v>
      </c>
      <c r="EM19" s="10">
        <v>3</v>
      </c>
      <c r="EN19" s="10">
        <v>1</v>
      </c>
      <c r="EO19" s="10">
        <v>2</v>
      </c>
      <c r="EP19" s="10">
        <v>3</v>
      </c>
      <c r="EQ19" s="10">
        <v>2</v>
      </c>
      <c r="ER19" s="10">
        <v>2</v>
      </c>
      <c r="ES19" s="10" t="s">
        <v>1416</v>
      </c>
      <c r="ET19" s="10" t="s">
        <v>1417</v>
      </c>
      <c r="EU19" s="10" t="s">
        <v>1418</v>
      </c>
      <c r="EV19" s="10" t="s">
        <v>1419</v>
      </c>
      <c r="EW19" s="10" t="s">
        <v>1420</v>
      </c>
      <c r="EX19" s="10" t="s">
        <v>1421</v>
      </c>
      <c r="EY19" s="10"/>
      <c r="EZ19" s="10"/>
      <c r="FA19" s="10" t="s">
        <v>1422</v>
      </c>
      <c r="FB19" s="10">
        <v>1</v>
      </c>
      <c r="FC19" s="10">
        <v>0</v>
      </c>
      <c r="FD19" s="10">
        <v>0</v>
      </c>
      <c r="FE19" s="10">
        <v>1</v>
      </c>
      <c r="FF19" s="10">
        <v>1</v>
      </c>
      <c r="FG19" s="10" t="s">
        <v>1423</v>
      </c>
      <c r="FH19" s="10" t="s">
        <v>606</v>
      </c>
      <c r="FI19" s="10" t="s">
        <v>439</v>
      </c>
      <c r="FJ19" s="10" t="s">
        <v>1424</v>
      </c>
      <c r="FK19" s="10" t="s">
        <v>1425</v>
      </c>
      <c r="FL19" s="10" t="s">
        <v>605</v>
      </c>
      <c r="FM19" s="10" t="s">
        <v>479</v>
      </c>
      <c r="FO19" s="10" t="s">
        <v>1426</v>
      </c>
      <c r="FP19" s="10" t="s">
        <v>605</v>
      </c>
      <c r="FQ19" s="10" t="s">
        <v>435</v>
      </c>
      <c r="FS19" s="10" t="s">
        <v>1035</v>
      </c>
      <c r="FT19" s="10" t="s">
        <v>606</v>
      </c>
      <c r="FU19" s="10" t="s">
        <v>439</v>
      </c>
      <c r="FW19" s="10" t="s">
        <v>350</v>
      </c>
      <c r="FX19" s="10" t="s">
        <v>434</v>
      </c>
      <c r="FY19" s="10" t="s">
        <v>439</v>
      </c>
      <c r="FZ19" s="10"/>
      <c r="GA19" s="10" t="s">
        <v>1427</v>
      </c>
      <c r="GB19" s="10" t="s">
        <v>455</v>
      </c>
      <c r="GC19" s="10" t="s">
        <v>455</v>
      </c>
      <c r="GD19" s="10" t="s">
        <v>471</v>
      </c>
      <c r="GE19" s="10"/>
      <c r="GF19" s="10"/>
      <c r="GG19" s="10"/>
      <c r="GH19" s="10"/>
      <c r="GI19" s="10"/>
      <c r="GJ19" s="23"/>
      <c r="GK19" s="10"/>
      <c r="GL19" s="10"/>
      <c r="GM19" s="10"/>
      <c r="GN19" s="10"/>
      <c r="GO19" s="10"/>
      <c r="GP19" s="10"/>
      <c r="GQ19" s="10"/>
      <c r="GR19" s="10"/>
      <c r="GS19" s="10" t="s">
        <v>1428</v>
      </c>
      <c r="GT19" s="10" t="s">
        <v>1429</v>
      </c>
      <c r="GU19" s="10" t="s">
        <v>1430</v>
      </c>
      <c r="GV19" s="10" t="s">
        <v>1431</v>
      </c>
      <c r="GW19" s="10" t="s">
        <v>455</v>
      </c>
      <c r="GX19" s="10" t="s">
        <v>1432</v>
      </c>
      <c r="GY19" s="10" t="s">
        <v>1433</v>
      </c>
      <c r="GZ19" s="10" t="s">
        <v>1434</v>
      </c>
      <c r="HA19" s="10" t="s">
        <v>175</v>
      </c>
      <c r="HB19" s="10"/>
      <c r="HC19" s="10"/>
      <c r="HD19" s="10"/>
      <c r="HE19" s="10"/>
      <c r="HF19" s="10"/>
      <c r="HG19" s="10"/>
      <c r="HH19" s="10"/>
      <c r="HI19" s="10"/>
      <c r="HJ19" s="45" t="s">
        <v>471</v>
      </c>
      <c r="HN19" s="10"/>
      <c r="HO19" s="10"/>
      <c r="HP19" s="10"/>
      <c r="HQ19" s="10"/>
      <c r="HR19" s="10"/>
      <c r="HS19" s="10"/>
      <c r="HT19" s="10"/>
      <c r="HU19" s="10"/>
      <c r="HV19" s="10"/>
      <c r="HW19" s="10"/>
      <c r="HX19" s="10"/>
      <c r="HY19" s="10"/>
      <c r="HZ19" s="10"/>
      <c r="IA19" s="10"/>
      <c r="IB19" s="10"/>
      <c r="IC19" s="10"/>
      <c r="ID19" s="10" t="s">
        <v>1435</v>
      </c>
      <c r="IE19" s="10">
        <v>3</v>
      </c>
      <c r="IF19" s="10">
        <v>4</v>
      </c>
      <c r="IG19" s="10">
        <v>3</v>
      </c>
      <c r="IH19" s="10">
        <v>3</v>
      </c>
      <c r="II19" s="10">
        <v>4</v>
      </c>
      <c r="IJ19" s="10">
        <v>3</v>
      </c>
      <c r="IK19" s="10" t="s">
        <v>1436</v>
      </c>
      <c r="IL19" s="10">
        <v>4</v>
      </c>
      <c r="IM19" s="10">
        <v>4</v>
      </c>
      <c r="IN19" s="10">
        <v>4</v>
      </c>
      <c r="IO19" s="10">
        <v>4</v>
      </c>
      <c r="IP19" s="10">
        <v>3</v>
      </c>
      <c r="IQ19" s="10">
        <v>3</v>
      </c>
      <c r="IR19" s="10" t="s">
        <v>1437</v>
      </c>
      <c r="IS19" s="10">
        <v>4</v>
      </c>
      <c r="IT19" s="10">
        <v>4</v>
      </c>
      <c r="IU19" s="10">
        <v>3</v>
      </c>
      <c r="IV19" s="10">
        <v>4</v>
      </c>
      <c r="IW19" s="10">
        <v>3</v>
      </c>
      <c r="IX19" s="10">
        <v>3</v>
      </c>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row>
    <row r="20" spans="1:286" x14ac:dyDescent="0.35">
      <c r="A20" s="21" t="s">
        <v>326</v>
      </c>
      <c r="B20" s="10">
        <v>4</v>
      </c>
      <c r="C20" s="10">
        <v>1</v>
      </c>
      <c r="D20" s="22">
        <f>DATE(2022,11,7)</f>
        <v>44872</v>
      </c>
      <c r="E20" s="10">
        <v>0</v>
      </c>
      <c r="F20" s="10"/>
      <c r="G20" s="10"/>
      <c r="H20" s="10"/>
      <c r="I20" s="10" t="s">
        <v>471</v>
      </c>
      <c r="J20" s="10"/>
      <c r="K20" s="10"/>
      <c r="L20" s="10"/>
      <c r="M20" s="10"/>
      <c r="N20" s="10"/>
      <c r="O20" s="10"/>
      <c r="P20" s="10"/>
      <c r="Q20" s="10" t="s">
        <v>1438</v>
      </c>
      <c r="R20" s="10" t="s">
        <v>1439</v>
      </c>
      <c r="S20" s="10" t="s">
        <v>175</v>
      </c>
      <c r="AC20" s="10" t="s">
        <v>603</v>
      </c>
      <c r="AD20" s="10" t="s">
        <v>1440</v>
      </c>
      <c r="AE20" s="10" t="s">
        <v>1097</v>
      </c>
      <c r="AG20" s="10"/>
      <c r="AH20" s="10"/>
      <c r="AI20" s="10"/>
      <c r="AJ20" s="10"/>
      <c r="AK20" s="10"/>
      <c r="AL20" s="10"/>
      <c r="AM20" s="10"/>
      <c r="AN20" s="10"/>
      <c r="AO20" s="10"/>
      <c r="AP20" s="10"/>
      <c r="AQ20" s="10"/>
      <c r="AR20" s="10"/>
      <c r="AS20" s="10"/>
      <c r="AT20" s="10"/>
      <c r="AU20" s="10" t="s">
        <v>1441</v>
      </c>
      <c r="AV20" s="10" t="s">
        <v>1442</v>
      </c>
      <c r="AW20" s="10" t="s">
        <v>1443</v>
      </c>
      <c r="AX20" s="10" t="s">
        <v>363</v>
      </c>
      <c r="AY20" s="10" t="s">
        <v>363</v>
      </c>
      <c r="BN20" s="10"/>
      <c r="BO20" s="10"/>
      <c r="BP20" s="10"/>
      <c r="BQ20" s="10"/>
      <c r="BR20" s="10"/>
      <c r="BS20" s="10"/>
      <c r="BT20" s="10"/>
      <c r="BU20" s="10"/>
      <c r="BV20" s="10"/>
      <c r="BW20" s="10"/>
      <c r="BX20" s="10"/>
      <c r="BY20" s="10" t="s">
        <v>1444</v>
      </c>
      <c r="BZ20" s="10" t="s">
        <v>1110</v>
      </c>
      <c r="CA20" s="10" t="s">
        <v>1445</v>
      </c>
      <c r="CB20" s="10" t="s">
        <v>497</v>
      </c>
      <c r="CO20" s="10" t="s">
        <v>1446</v>
      </c>
      <c r="CP20" s="10" t="s">
        <v>465</v>
      </c>
      <c r="CQ20" s="10" t="s">
        <v>465</v>
      </c>
      <c r="CR20" s="10" t="s">
        <v>471</v>
      </c>
      <c r="CS20" s="10" t="s">
        <v>468</v>
      </c>
      <c r="CT20" s="10" t="s">
        <v>465</v>
      </c>
      <c r="CU20" s="10" t="s">
        <v>1447</v>
      </c>
      <c r="CV20" s="10" t="s">
        <v>1448</v>
      </c>
      <c r="CW20" s="10" t="s">
        <v>1449</v>
      </c>
      <c r="CX20" s="10" t="s">
        <v>1450</v>
      </c>
      <c r="CY20" s="10" t="s">
        <v>439</v>
      </c>
      <c r="CZ20" s="10" t="s">
        <v>1452</v>
      </c>
      <c r="DA20" s="10" t="s">
        <v>1453</v>
      </c>
      <c r="DL20" s="10" t="s">
        <v>1454</v>
      </c>
      <c r="DM20" s="10">
        <v>3</v>
      </c>
      <c r="DN20" s="10" t="s">
        <v>423</v>
      </c>
      <c r="DO20" s="10"/>
      <c r="DP20" s="10"/>
      <c r="DQ20" s="10"/>
      <c r="DR20" s="10"/>
      <c r="DS20" s="10"/>
      <c r="DT20" s="10"/>
      <c r="DU20" s="10"/>
      <c r="DV20" s="10"/>
      <c r="DW20" s="10" t="s">
        <v>1455</v>
      </c>
      <c r="DX20" s="10" t="s">
        <v>1456</v>
      </c>
      <c r="DY20" s="10" t="s">
        <v>1457</v>
      </c>
      <c r="DZ20" s="10" t="s">
        <v>1458</v>
      </c>
      <c r="EA20" s="10" t="s">
        <v>423</v>
      </c>
      <c r="EB20" s="10" t="s">
        <v>1459</v>
      </c>
      <c r="EC20" s="10" t="s">
        <v>422</v>
      </c>
      <c r="EI20" s="10"/>
      <c r="EJ20" s="10">
        <v>0</v>
      </c>
      <c r="EK20" s="10" t="s">
        <v>1460</v>
      </c>
      <c r="EL20" s="10">
        <v>2</v>
      </c>
      <c r="EM20" s="10">
        <v>2</v>
      </c>
      <c r="EN20" s="10">
        <v>2</v>
      </c>
      <c r="EO20" s="10">
        <v>2</v>
      </c>
      <c r="EP20" s="10">
        <v>2</v>
      </c>
      <c r="EQ20" s="10">
        <v>2</v>
      </c>
      <c r="ER20" s="10">
        <v>2</v>
      </c>
      <c r="ES20" s="10" t="s">
        <v>1461</v>
      </c>
      <c r="ET20" s="10" t="s">
        <v>1462</v>
      </c>
      <c r="EU20" s="10" t="s">
        <v>1463</v>
      </c>
      <c r="EV20" s="10" t="s">
        <v>1462</v>
      </c>
      <c r="EW20" s="10"/>
      <c r="EX20" s="10"/>
      <c r="EY20" s="10"/>
      <c r="EZ20" s="10"/>
      <c r="FA20" s="10" t="s">
        <v>1464</v>
      </c>
      <c r="FB20" s="10">
        <v>1</v>
      </c>
      <c r="FC20" s="10">
        <v>1</v>
      </c>
      <c r="FD20" s="10">
        <v>1</v>
      </c>
      <c r="FE20" s="10">
        <v>1</v>
      </c>
      <c r="FF20" s="10">
        <v>1</v>
      </c>
      <c r="FG20" s="10" t="s">
        <v>1465</v>
      </c>
      <c r="FH20" s="10" t="s">
        <v>606</v>
      </c>
      <c r="FI20" s="10" t="s">
        <v>439</v>
      </c>
      <c r="FJ20" s="10" t="s">
        <v>1466</v>
      </c>
      <c r="FW20" s="10"/>
      <c r="FX20" s="10"/>
      <c r="FY20" s="10"/>
      <c r="FZ20" s="10"/>
      <c r="GA20" s="10" t="s">
        <v>1467</v>
      </c>
      <c r="GB20" s="10" t="s">
        <v>455</v>
      </c>
      <c r="GC20" s="10" t="s">
        <v>455</v>
      </c>
      <c r="GD20" s="10" t="s">
        <v>1468</v>
      </c>
      <c r="GE20" s="10"/>
      <c r="GF20" s="10"/>
      <c r="GG20" s="10"/>
      <c r="GH20" s="10"/>
      <c r="GI20" s="10"/>
      <c r="GJ20" s="23"/>
      <c r="GK20" s="10"/>
      <c r="GL20" s="10"/>
      <c r="GM20" s="10"/>
      <c r="GN20" s="10"/>
      <c r="GO20" s="10"/>
      <c r="GP20" s="10"/>
      <c r="GQ20" s="10"/>
      <c r="GR20" s="10"/>
      <c r="GS20" s="10" t="s">
        <v>1469</v>
      </c>
      <c r="GT20" s="10" t="s">
        <v>1470</v>
      </c>
      <c r="GU20" s="10" t="s">
        <v>1471</v>
      </c>
      <c r="GV20" s="10" t="s">
        <v>1472</v>
      </c>
      <c r="GW20" s="10" t="s">
        <v>1473</v>
      </c>
      <c r="GX20" s="10" t="s">
        <v>175</v>
      </c>
      <c r="GY20" s="10"/>
      <c r="GZ20" s="10"/>
      <c r="HA20" s="10"/>
      <c r="HB20" s="10"/>
      <c r="HC20" s="10"/>
      <c r="HD20" s="10"/>
      <c r="HE20" s="10"/>
      <c r="HF20" s="10"/>
      <c r="HG20" s="10"/>
      <c r="HH20" s="10"/>
      <c r="HI20" s="10"/>
      <c r="HJ20" s="45" t="s">
        <v>1474</v>
      </c>
      <c r="HK20" s="45" t="s">
        <v>415</v>
      </c>
      <c r="HL20" s="46">
        <v>44835</v>
      </c>
      <c r="HM20" s="45" t="s">
        <v>497</v>
      </c>
      <c r="HN20" s="10" t="s">
        <v>1475</v>
      </c>
      <c r="HO20" s="12" t="s">
        <v>1476</v>
      </c>
      <c r="HP20" s="12">
        <v>44835</v>
      </c>
      <c r="HQ20" s="12" t="s">
        <v>1475</v>
      </c>
      <c r="HR20" s="10"/>
      <c r="HS20" s="10"/>
      <c r="HT20" s="10"/>
      <c r="HU20" s="10"/>
      <c r="HV20" s="10"/>
      <c r="HW20" s="10"/>
      <c r="HX20" s="10"/>
      <c r="HY20" s="10"/>
      <c r="HZ20" s="10"/>
      <c r="IA20" s="10"/>
      <c r="IB20" s="10"/>
      <c r="IC20" s="10"/>
      <c r="ID20" s="10" t="s">
        <v>1477</v>
      </c>
      <c r="IE20" s="10">
        <v>4</v>
      </c>
      <c r="IF20" s="10">
        <v>3</v>
      </c>
      <c r="IG20" s="10">
        <v>2</v>
      </c>
      <c r="IH20" s="10">
        <v>2</v>
      </c>
      <c r="II20" s="10">
        <v>2</v>
      </c>
      <c r="IJ20" s="10">
        <v>2</v>
      </c>
      <c r="IK20" s="10" t="s">
        <v>520</v>
      </c>
      <c r="IL20" s="10">
        <v>4</v>
      </c>
      <c r="IM20" s="10">
        <v>3</v>
      </c>
      <c r="IN20" s="10">
        <v>2</v>
      </c>
      <c r="IO20" s="10">
        <v>2</v>
      </c>
      <c r="IP20" s="10">
        <v>2</v>
      </c>
      <c r="IQ20" s="10">
        <v>2</v>
      </c>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row>
    <row r="21" spans="1:286" x14ac:dyDescent="0.35">
      <c r="A21" s="21" t="s">
        <v>327</v>
      </c>
      <c r="B21" s="10">
        <v>4</v>
      </c>
      <c r="C21" s="10">
        <v>8</v>
      </c>
      <c r="D21" s="22">
        <f>DATE(2022,11,8)</f>
        <v>44873</v>
      </c>
      <c r="E21" s="10">
        <v>0</v>
      </c>
      <c r="F21" s="10"/>
      <c r="G21" s="10"/>
      <c r="H21" s="10"/>
      <c r="I21" s="10" t="s">
        <v>1479</v>
      </c>
      <c r="J21" s="10" t="s">
        <v>1480</v>
      </c>
      <c r="K21" s="10" t="s">
        <v>397</v>
      </c>
      <c r="L21" s="10" t="s">
        <v>1481</v>
      </c>
      <c r="M21" s="10" t="s">
        <v>1482</v>
      </c>
      <c r="N21" s="10" t="s">
        <v>1483</v>
      </c>
      <c r="O21" s="10" t="s">
        <v>1484</v>
      </c>
      <c r="P21" s="10" t="s">
        <v>1485</v>
      </c>
      <c r="Q21" s="10" t="s">
        <v>471</v>
      </c>
      <c r="AC21" s="10" t="s">
        <v>1486</v>
      </c>
      <c r="AD21" s="10" t="s">
        <v>1487</v>
      </c>
      <c r="AE21" s="10" t="s">
        <v>1488</v>
      </c>
      <c r="AF21" s="10" t="s">
        <v>1489</v>
      </c>
      <c r="AG21" s="10" t="s">
        <v>1487</v>
      </c>
      <c r="AH21" s="10" t="s">
        <v>1490</v>
      </c>
      <c r="AI21" s="10" t="s">
        <v>1491</v>
      </c>
      <c r="AJ21" s="10" t="s">
        <v>1492</v>
      </c>
      <c r="AK21" s="10" t="s">
        <v>1492</v>
      </c>
      <c r="AL21" s="10" t="s">
        <v>1493</v>
      </c>
      <c r="AM21" s="10" t="s">
        <v>1492</v>
      </c>
      <c r="AN21" s="10" t="s">
        <v>1494</v>
      </c>
      <c r="AO21" s="10" t="s">
        <v>1495</v>
      </c>
      <c r="AP21" s="10"/>
      <c r="AQ21" s="10" t="s">
        <v>1496</v>
      </c>
      <c r="AR21" s="10"/>
      <c r="AS21" s="10"/>
      <c r="AT21" s="10"/>
      <c r="AU21" s="10" t="s">
        <v>1487</v>
      </c>
      <c r="AV21" s="10" t="s">
        <v>1492</v>
      </c>
      <c r="AW21" s="10" t="s">
        <v>1499</v>
      </c>
      <c r="AX21" s="10" t="s">
        <v>1497</v>
      </c>
      <c r="AY21" s="10" t="s">
        <v>1498</v>
      </c>
      <c r="AZ21" s="10" t="s">
        <v>1493</v>
      </c>
      <c r="BA21" s="10" t="s">
        <v>1494</v>
      </c>
      <c r="BB21" s="10" t="s">
        <v>1499</v>
      </c>
      <c r="BC21" s="10" t="s">
        <v>1493</v>
      </c>
      <c r="BD21" s="10" t="s">
        <v>1498</v>
      </c>
      <c r="BE21" s="10" t="s">
        <v>1500</v>
      </c>
      <c r="BF21" s="10" t="s">
        <v>1501</v>
      </c>
      <c r="BG21" s="10" t="s">
        <v>1502</v>
      </c>
      <c r="BH21" s="10" t="s">
        <v>1500</v>
      </c>
      <c r="BI21" s="10" t="s">
        <v>1168</v>
      </c>
      <c r="BN21" s="10"/>
      <c r="BO21" s="10"/>
      <c r="BP21" s="10"/>
      <c r="BQ21" s="10"/>
      <c r="BR21" s="10"/>
      <c r="BS21" s="10"/>
      <c r="BT21" s="10"/>
      <c r="BU21" s="10"/>
      <c r="BV21" s="10"/>
      <c r="BW21" s="10"/>
      <c r="BX21" s="10"/>
      <c r="BY21" s="10" t="s">
        <v>1492</v>
      </c>
      <c r="BZ21" s="10" t="s">
        <v>411</v>
      </c>
      <c r="CA21" s="10" t="s">
        <v>521</v>
      </c>
      <c r="CO21" s="10" t="s">
        <v>411</v>
      </c>
      <c r="CP21" s="10" t="s">
        <v>1503</v>
      </c>
      <c r="CQ21" s="10" t="s">
        <v>1504</v>
      </c>
      <c r="CR21" s="10" t="s">
        <v>1505</v>
      </c>
      <c r="CS21" s="10" t="s">
        <v>1506</v>
      </c>
      <c r="CT21" s="10" t="s">
        <v>411</v>
      </c>
      <c r="CU21" s="10" t="s">
        <v>1507</v>
      </c>
      <c r="CV21" s="10" t="s">
        <v>1508</v>
      </c>
      <c r="CW21" s="10" t="s">
        <v>471</v>
      </c>
      <c r="DL21" s="10" t="s">
        <v>471</v>
      </c>
      <c r="DM21" s="10">
        <v>0</v>
      </c>
      <c r="DO21" s="10">
        <v>0</v>
      </c>
      <c r="DP21" s="10"/>
      <c r="DQ21" s="10">
        <v>0</v>
      </c>
      <c r="DR21" s="10"/>
      <c r="DS21" s="10">
        <v>0</v>
      </c>
      <c r="DT21" s="10"/>
      <c r="DU21" s="10">
        <v>0</v>
      </c>
      <c r="DV21" s="10"/>
      <c r="DW21" s="10" t="s">
        <v>1509</v>
      </c>
      <c r="DX21" s="10" t="s">
        <v>1510</v>
      </c>
      <c r="DY21" s="10" t="s">
        <v>1511</v>
      </c>
      <c r="DZ21" s="10" t="s">
        <v>1512</v>
      </c>
      <c r="EA21" s="10" t="s">
        <v>423</v>
      </c>
      <c r="EB21" s="10" t="s">
        <v>1532</v>
      </c>
      <c r="EC21" s="10" t="s">
        <v>422</v>
      </c>
      <c r="ED21" s="10" t="s">
        <v>1533</v>
      </c>
      <c r="EE21" s="10" t="s">
        <v>422</v>
      </c>
      <c r="EF21" s="10" t="s">
        <v>1534</v>
      </c>
      <c r="EG21" s="10" t="s">
        <v>422</v>
      </c>
      <c r="EH21" s="10" t="s">
        <v>1535</v>
      </c>
      <c r="EI21" s="10" t="s">
        <v>422</v>
      </c>
      <c r="EJ21" s="10">
        <v>0</v>
      </c>
      <c r="EK21" s="10" t="s">
        <v>1513</v>
      </c>
      <c r="EL21" s="10" t="s">
        <v>175</v>
      </c>
      <c r="EM21" s="10"/>
      <c r="EN21" s="10"/>
      <c r="EO21" s="10"/>
      <c r="EP21" s="10"/>
      <c r="EQ21" s="10"/>
      <c r="ER21" s="10"/>
      <c r="ES21" s="10" t="s">
        <v>1514</v>
      </c>
      <c r="ET21" s="10" t="s">
        <v>1515</v>
      </c>
      <c r="EU21" s="10" t="s">
        <v>175</v>
      </c>
      <c r="EV21" s="10"/>
      <c r="EW21" s="10"/>
      <c r="EX21" s="10"/>
      <c r="EY21" s="10"/>
      <c r="EZ21" s="10"/>
      <c r="FA21" s="10" t="s">
        <v>1516</v>
      </c>
      <c r="FB21" s="10">
        <v>1</v>
      </c>
      <c r="FC21" s="10">
        <v>1</v>
      </c>
      <c r="FD21" s="10">
        <v>0</v>
      </c>
      <c r="FE21" s="10">
        <v>1</v>
      </c>
      <c r="FF21" s="10">
        <v>1</v>
      </c>
      <c r="FG21" s="10" t="s">
        <v>1491</v>
      </c>
      <c r="FH21" s="10" t="s">
        <v>1517</v>
      </c>
      <c r="FI21" s="10" t="s">
        <v>479</v>
      </c>
      <c r="FJ21" s="10" t="s">
        <v>1518</v>
      </c>
      <c r="FK21" s="10" t="s">
        <v>1519</v>
      </c>
      <c r="FL21" s="10" t="s">
        <v>434</v>
      </c>
      <c r="FM21" s="10" t="s">
        <v>439</v>
      </c>
      <c r="FN21" s="10" t="s">
        <v>1518</v>
      </c>
      <c r="FO21" s="10" t="s">
        <v>1520</v>
      </c>
      <c r="FP21" s="10" t="s">
        <v>434</v>
      </c>
      <c r="FQ21" s="10" t="s">
        <v>439</v>
      </c>
      <c r="FR21" s="10" t="s">
        <v>1518</v>
      </c>
      <c r="FS21" s="10" t="s">
        <v>1487</v>
      </c>
      <c r="FT21" s="10" t="s">
        <v>1521</v>
      </c>
      <c r="FU21" s="10" t="s">
        <v>439</v>
      </c>
      <c r="FV21" s="10" t="s">
        <v>1518</v>
      </c>
      <c r="FW21" s="10" t="s">
        <v>1493</v>
      </c>
      <c r="FX21" s="10" t="s">
        <v>1521</v>
      </c>
      <c r="FY21" s="10" t="s">
        <v>439</v>
      </c>
      <c r="FZ21" s="10" t="s">
        <v>1518</v>
      </c>
      <c r="GA21" s="10" t="s">
        <v>1522</v>
      </c>
      <c r="GB21" s="10" t="s">
        <v>1522</v>
      </c>
      <c r="GC21" s="10" t="s">
        <v>1523</v>
      </c>
      <c r="GD21" s="10"/>
      <c r="GE21" s="10"/>
      <c r="GF21" s="10"/>
      <c r="GG21" s="10"/>
      <c r="GH21" s="10"/>
      <c r="GI21" s="10"/>
      <c r="GJ21" s="23"/>
      <c r="GK21" s="10"/>
      <c r="GL21" s="10"/>
      <c r="GM21" s="10"/>
      <c r="GN21" s="10"/>
      <c r="GO21" s="10"/>
      <c r="GP21" s="10"/>
      <c r="GQ21" s="10"/>
      <c r="GR21" s="10"/>
      <c r="GS21" s="10" t="s">
        <v>1524</v>
      </c>
      <c r="GT21" s="10" t="s">
        <v>455</v>
      </c>
      <c r="GX21" s="10"/>
      <c r="GY21" s="10"/>
      <c r="GZ21" s="10"/>
      <c r="HA21" s="10"/>
      <c r="HB21" s="10"/>
      <c r="HC21" s="10"/>
      <c r="HD21" s="10"/>
      <c r="HE21" s="10"/>
      <c r="HF21" s="10"/>
      <c r="HG21" s="10"/>
      <c r="HH21" s="10"/>
      <c r="HI21" s="10"/>
      <c r="HJ21" s="45" t="s">
        <v>455</v>
      </c>
      <c r="HN21" s="10"/>
      <c r="HO21" s="10"/>
      <c r="HP21" s="10"/>
      <c r="HQ21" s="10"/>
      <c r="HR21" s="10"/>
      <c r="HS21" s="10"/>
      <c r="HT21" s="10"/>
      <c r="HU21" s="10"/>
      <c r="HV21" s="10"/>
      <c r="HW21" s="10"/>
      <c r="HX21" s="10"/>
      <c r="HY21" s="10"/>
      <c r="HZ21" s="10"/>
      <c r="IA21" s="10"/>
      <c r="IB21" s="10"/>
      <c r="IC21" s="10"/>
      <c r="ID21" s="10" t="s">
        <v>1525</v>
      </c>
      <c r="IE21" s="10">
        <v>3</v>
      </c>
      <c r="IF21" s="10">
        <v>3</v>
      </c>
      <c r="IG21" s="10">
        <v>1</v>
      </c>
      <c r="IH21" s="10">
        <v>1</v>
      </c>
      <c r="II21" s="10">
        <v>1</v>
      </c>
      <c r="IJ21" s="10">
        <v>1</v>
      </c>
      <c r="IK21" s="10" t="s">
        <v>1526</v>
      </c>
      <c r="IL21" s="10">
        <v>3</v>
      </c>
      <c r="IM21" s="10">
        <v>3</v>
      </c>
      <c r="IN21" s="10">
        <v>1</v>
      </c>
      <c r="IO21" s="10">
        <v>1</v>
      </c>
      <c r="IP21" s="10">
        <v>1</v>
      </c>
      <c r="IQ21" s="10">
        <v>1</v>
      </c>
      <c r="IR21" s="10" t="s">
        <v>1527</v>
      </c>
      <c r="IS21" s="10">
        <v>3</v>
      </c>
      <c r="IT21" s="10">
        <v>3</v>
      </c>
      <c r="IU21" s="10">
        <v>1</v>
      </c>
      <c r="IV21" s="10">
        <v>1</v>
      </c>
      <c r="IW21" s="10">
        <v>1</v>
      </c>
      <c r="IX21" s="10">
        <v>1</v>
      </c>
      <c r="IY21" s="10" t="s">
        <v>1528</v>
      </c>
      <c r="IZ21" s="10">
        <v>3</v>
      </c>
      <c r="JA21" s="10">
        <v>3</v>
      </c>
      <c r="JB21" s="10">
        <v>1</v>
      </c>
      <c r="JC21" s="10">
        <v>1</v>
      </c>
      <c r="JD21" s="10">
        <v>1</v>
      </c>
      <c r="JE21" s="10">
        <v>1</v>
      </c>
      <c r="JF21" s="10" t="s">
        <v>1529</v>
      </c>
      <c r="JG21" s="10">
        <v>3</v>
      </c>
      <c r="JH21" s="10">
        <v>3</v>
      </c>
      <c r="JI21" s="10">
        <v>1</v>
      </c>
      <c r="JJ21" s="10">
        <v>1</v>
      </c>
      <c r="JK21" s="10">
        <v>1</v>
      </c>
      <c r="JL21" s="10">
        <v>1</v>
      </c>
      <c r="JM21" s="10" t="s">
        <v>1530</v>
      </c>
      <c r="JN21" s="10">
        <v>3</v>
      </c>
      <c r="JO21" s="10">
        <v>3</v>
      </c>
      <c r="JP21" s="10">
        <v>1</v>
      </c>
      <c r="JQ21" s="10">
        <v>1</v>
      </c>
      <c r="JR21" s="10">
        <v>1</v>
      </c>
      <c r="JS21" s="10">
        <v>1</v>
      </c>
      <c r="JT21" s="10" t="s">
        <v>1531</v>
      </c>
      <c r="JU21" s="10">
        <v>3</v>
      </c>
      <c r="JV21" s="10">
        <v>3</v>
      </c>
      <c r="JW21" s="10">
        <v>1</v>
      </c>
      <c r="JX21" s="10">
        <v>1</v>
      </c>
      <c r="JY21" s="10">
        <v>1</v>
      </c>
      <c r="JZ21" s="10">
        <v>1</v>
      </c>
    </row>
    <row r="22" spans="1:286" x14ac:dyDescent="0.35">
      <c r="A22" s="21" t="s">
        <v>328</v>
      </c>
      <c r="B22" s="10">
        <v>7</v>
      </c>
      <c r="C22" s="10">
        <v>3</v>
      </c>
      <c r="D22" s="22">
        <f>DATE(2022,11,7)</f>
        <v>44872</v>
      </c>
      <c r="E22" s="10">
        <v>1</v>
      </c>
      <c r="F22" s="10" t="s">
        <v>1536</v>
      </c>
      <c r="G22" s="10">
        <v>1</v>
      </c>
      <c r="H22" s="10" t="s">
        <v>1537</v>
      </c>
      <c r="I22" s="10" t="s">
        <v>1538</v>
      </c>
      <c r="J22" s="10" t="s">
        <v>1539</v>
      </c>
      <c r="K22" s="10" t="s">
        <v>1540</v>
      </c>
      <c r="L22" s="10" t="s">
        <v>1541</v>
      </c>
      <c r="M22" s="10"/>
      <c r="N22" s="10"/>
      <c r="O22" s="10"/>
      <c r="P22" s="10"/>
      <c r="Q22" s="10" t="s">
        <v>455</v>
      </c>
      <c r="AC22" s="10" t="s">
        <v>1542</v>
      </c>
      <c r="AD22" s="10" t="s">
        <v>1543</v>
      </c>
      <c r="AE22" s="10" t="s">
        <v>1544</v>
      </c>
      <c r="AF22" s="10" t="s">
        <v>1545</v>
      </c>
      <c r="AG22" s="10" t="s">
        <v>1546</v>
      </c>
      <c r="AH22" s="10" t="s">
        <v>1547</v>
      </c>
      <c r="AI22" s="10" t="s">
        <v>175</v>
      </c>
      <c r="AJ22" s="10"/>
      <c r="AK22" s="10"/>
      <c r="AL22" s="10"/>
      <c r="AM22" s="10"/>
      <c r="AN22" s="10"/>
      <c r="AO22" s="10"/>
      <c r="AP22" s="10"/>
      <c r="AQ22" s="10"/>
      <c r="AR22" s="10"/>
      <c r="AS22" s="10"/>
      <c r="AT22" s="10"/>
      <c r="AU22" s="10" t="s">
        <v>1493</v>
      </c>
      <c r="AV22" s="10" t="s">
        <v>1548</v>
      </c>
      <c r="AW22" s="10" t="s">
        <v>1549</v>
      </c>
      <c r="AX22" s="10" t="s">
        <v>1550</v>
      </c>
      <c r="AY22" s="10" t="s">
        <v>1551</v>
      </c>
      <c r="AZ22" s="10" t="s">
        <v>1552</v>
      </c>
      <c r="BA22" s="10" t="s">
        <v>1553</v>
      </c>
      <c r="BB22" s="10" t="s">
        <v>465</v>
      </c>
      <c r="BC22" s="10" t="s">
        <v>891</v>
      </c>
      <c r="BD22" s="10" t="s">
        <v>1554</v>
      </c>
      <c r="BN22" s="10"/>
      <c r="BO22" s="10"/>
      <c r="BP22" s="10"/>
      <c r="BQ22" s="10"/>
      <c r="BR22" s="10"/>
      <c r="BS22" s="10"/>
      <c r="BT22" s="10"/>
      <c r="BU22" s="10"/>
      <c r="BV22" s="10"/>
      <c r="BW22" s="10"/>
      <c r="BX22" s="10"/>
      <c r="BY22" s="10" t="s">
        <v>455</v>
      </c>
      <c r="CO22" s="10" t="s">
        <v>1555</v>
      </c>
      <c r="CP22" s="10" t="s">
        <v>1556</v>
      </c>
      <c r="CQ22" s="10" t="s">
        <v>465</v>
      </c>
      <c r="CR22" s="10" t="s">
        <v>455</v>
      </c>
      <c r="CS22" s="10" t="s">
        <v>1557</v>
      </c>
      <c r="CT22" s="10" t="s">
        <v>1558</v>
      </c>
      <c r="CU22" s="10" t="s">
        <v>1559</v>
      </c>
      <c r="CV22" s="10" t="s">
        <v>1560</v>
      </c>
      <c r="CW22" s="10" t="s">
        <v>1561</v>
      </c>
      <c r="CX22" s="10" t="s">
        <v>1562</v>
      </c>
      <c r="CY22" s="10" t="s">
        <v>439</v>
      </c>
      <c r="CZ22" s="12">
        <v>44713</v>
      </c>
      <c r="DL22" s="10" t="s">
        <v>455</v>
      </c>
      <c r="DM22" s="10">
        <v>4</v>
      </c>
      <c r="DN22" s="10" t="s">
        <v>422</v>
      </c>
      <c r="DO22" s="10">
        <v>2</v>
      </c>
      <c r="DP22" s="10" t="s">
        <v>422</v>
      </c>
      <c r="DQ22" s="10">
        <v>2</v>
      </c>
      <c r="DR22" s="10" t="s">
        <v>422</v>
      </c>
      <c r="DS22" s="10"/>
      <c r="DT22" s="10"/>
      <c r="DU22" s="10"/>
      <c r="DV22" s="10"/>
      <c r="DW22" s="10" t="s">
        <v>1563</v>
      </c>
      <c r="DX22" s="10" t="s">
        <v>1564</v>
      </c>
      <c r="DY22" s="10" t="s">
        <v>1565</v>
      </c>
      <c r="DZ22" s="10" t="s">
        <v>1566</v>
      </c>
      <c r="EA22" s="10" t="s">
        <v>423</v>
      </c>
      <c r="EI22" s="10"/>
      <c r="EJ22" s="10">
        <v>0</v>
      </c>
      <c r="EK22" s="10" t="s">
        <v>1567</v>
      </c>
      <c r="EL22" s="10" t="s">
        <v>175</v>
      </c>
      <c r="EM22" s="10"/>
      <c r="EN22" s="10"/>
      <c r="EO22" s="10"/>
      <c r="EP22" s="10"/>
      <c r="EQ22" s="10"/>
      <c r="ER22" s="10"/>
      <c r="ES22" s="10"/>
      <c r="ET22" s="10"/>
      <c r="EU22" s="10"/>
      <c r="EV22" s="10"/>
      <c r="EW22" s="10"/>
      <c r="EX22" s="10"/>
      <c r="EY22" s="10"/>
      <c r="EZ22" s="10"/>
      <c r="FA22" s="10" t="s">
        <v>1569</v>
      </c>
      <c r="FB22" s="10">
        <v>1</v>
      </c>
      <c r="FC22" s="10">
        <v>0</v>
      </c>
      <c r="FD22" s="10">
        <v>0</v>
      </c>
      <c r="FE22" s="10">
        <v>0</v>
      </c>
      <c r="FF22" s="10">
        <v>0</v>
      </c>
      <c r="FG22" s="10" t="s">
        <v>1282</v>
      </c>
      <c r="FH22" s="10" t="s">
        <v>606</v>
      </c>
      <c r="FI22" s="10" t="s">
        <v>439</v>
      </c>
      <c r="FJ22" s="10" t="s">
        <v>1570</v>
      </c>
      <c r="FK22" s="10" t="s">
        <v>1571</v>
      </c>
      <c r="FL22" s="10" t="s">
        <v>434</v>
      </c>
      <c r="FM22" s="10" t="s">
        <v>479</v>
      </c>
      <c r="FN22" s="10" t="s">
        <v>1572</v>
      </c>
      <c r="FO22" s="10" t="s">
        <v>1573</v>
      </c>
      <c r="FP22" s="10" t="s">
        <v>605</v>
      </c>
      <c r="FQ22" s="10" t="s">
        <v>439</v>
      </c>
      <c r="FR22" s="10" t="s">
        <v>1574</v>
      </c>
      <c r="FW22" s="10"/>
      <c r="FX22" s="10"/>
      <c r="FY22" s="10"/>
      <c r="FZ22" s="10"/>
      <c r="GA22" s="10" t="s">
        <v>1575</v>
      </c>
      <c r="GB22" s="10" t="s">
        <v>455</v>
      </c>
      <c r="GC22" s="10" t="s">
        <v>1576</v>
      </c>
      <c r="GD22" s="10" t="s">
        <v>1577</v>
      </c>
      <c r="GE22" s="10"/>
      <c r="GF22" s="10"/>
      <c r="GG22" s="10"/>
      <c r="GH22" s="10"/>
      <c r="GI22" s="10"/>
      <c r="GJ22" s="23"/>
      <c r="GK22" s="10"/>
      <c r="GL22" s="10"/>
      <c r="GM22" s="10"/>
      <c r="GN22" s="10"/>
      <c r="GO22" s="10"/>
      <c r="GP22" s="10"/>
      <c r="GQ22" s="10"/>
      <c r="GR22" s="10"/>
      <c r="GS22" s="10" t="s">
        <v>1578</v>
      </c>
      <c r="GT22" s="10" t="s">
        <v>1579</v>
      </c>
      <c r="GU22" s="10" t="s">
        <v>1580</v>
      </c>
      <c r="GV22" s="10" t="s">
        <v>1568</v>
      </c>
      <c r="GX22" s="10"/>
      <c r="GY22" s="10"/>
      <c r="GZ22" s="10"/>
      <c r="HA22" s="10"/>
      <c r="HB22" s="10"/>
      <c r="HC22" s="10"/>
      <c r="HD22" s="10"/>
      <c r="HE22" s="10"/>
      <c r="HF22" s="10"/>
      <c r="HG22" s="10"/>
      <c r="HH22" s="10"/>
      <c r="HI22" s="10"/>
      <c r="HJ22" s="45" t="s">
        <v>1581</v>
      </c>
      <c r="HK22" s="45" t="s">
        <v>668</v>
      </c>
      <c r="HN22" s="10"/>
      <c r="HO22" s="10"/>
      <c r="HP22" s="10"/>
      <c r="HQ22" s="10"/>
      <c r="HR22" s="10"/>
      <c r="HS22" s="10"/>
      <c r="HT22" s="10"/>
      <c r="HU22" s="10"/>
      <c r="HV22" s="10"/>
      <c r="HW22" s="10"/>
      <c r="HX22" s="10"/>
      <c r="HY22" s="10"/>
      <c r="HZ22" s="10"/>
      <c r="IA22" s="10"/>
      <c r="IB22" s="10"/>
      <c r="IC22" s="10"/>
      <c r="ID22" s="10" t="s">
        <v>1538</v>
      </c>
      <c r="IE22" s="10">
        <v>4</v>
      </c>
      <c r="IF22" s="10">
        <v>3</v>
      </c>
      <c r="IG22" s="10">
        <v>4</v>
      </c>
      <c r="IH22" s="10">
        <v>3</v>
      </c>
      <c r="II22" s="10">
        <v>4</v>
      </c>
      <c r="IJ22" s="10">
        <v>2</v>
      </c>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row>
    <row r="23" spans="1:286" x14ac:dyDescent="0.35">
      <c r="A23" s="21" t="s">
        <v>1582</v>
      </c>
      <c r="B23" s="10">
        <v>10</v>
      </c>
      <c r="C23" s="10">
        <v>2</v>
      </c>
      <c r="D23" s="22">
        <f>DATE(2022,11,9)</f>
        <v>44874</v>
      </c>
      <c r="E23" s="10">
        <v>1</v>
      </c>
      <c r="F23" s="10" t="s">
        <v>1583</v>
      </c>
      <c r="G23" s="10">
        <v>1</v>
      </c>
      <c r="H23" s="10" t="s">
        <v>1584</v>
      </c>
      <c r="I23" s="10" t="s">
        <v>1585</v>
      </c>
      <c r="J23" s="10" t="s">
        <v>1586</v>
      </c>
      <c r="K23" s="10" t="s">
        <v>175</v>
      </c>
      <c r="L23" s="10"/>
      <c r="M23" s="10"/>
      <c r="N23" s="10"/>
      <c r="O23" s="10"/>
      <c r="P23" s="10"/>
      <c r="Q23" s="10" t="s">
        <v>1587</v>
      </c>
      <c r="R23" s="10" t="s">
        <v>1588</v>
      </c>
      <c r="S23" s="10" t="s">
        <v>573</v>
      </c>
      <c r="T23" s="10" t="s">
        <v>1589</v>
      </c>
      <c r="U23" s="10" t="s">
        <v>1590</v>
      </c>
      <c r="V23" s="10" t="s">
        <v>1591</v>
      </c>
      <c r="AC23" s="10" t="s">
        <v>603</v>
      </c>
      <c r="AD23" s="10" t="s">
        <v>573</v>
      </c>
      <c r="AE23" s="10" t="s">
        <v>1592</v>
      </c>
      <c r="AF23" s="10" t="s">
        <v>1593</v>
      </c>
      <c r="AG23" s="10" t="s">
        <v>1594</v>
      </c>
      <c r="AH23" s="10" t="s">
        <v>1595</v>
      </c>
      <c r="AI23" s="10" t="s">
        <v>1596</v>
      </c>
      <c r="AJ23" s="10" t="s">
        <v>1597</v>
      </c>
      <c r="AK23" s="10" t="s">
        <v>1598</v>
      </c>
      <c r="AL23" s="10" t="s">
        <v>175</v>
      </c>
      <c r="AM23" s="10"/>
      <c r="AN23" s="10"/>
      <c r="AO23" s="10"/>
      <c r="AP23" s="10"/>
      <c r="AQ23" s="10"/>
      <c r="AR23" s="10"/>
      <c r="AS23" s="10"/>
      <c r="AT23" s="10"/>
      <c r="AU23" s="10" t="s">
        <v>1599</v>
      </c>
      <c r="AV23" s="10" t="s">
        <v>1055</v>
      </c>
      <c r="AW23" s="10" t="s">
        <v>1600</v>
      </c>
      <c r="AX23" s="10" t="s">
        <v>1601</v>
      </c>
      <c r="AY23" s="10" t="s">
        <v>1601</v>
      </c>
      <c r="AZ23" s="10" t="s">
        <v>691</v>
      </c>
      <c r="BA23" s="10" t="s">
        <v>1235</v>
      </c>
      <c r="BB23" s="10" t="s">
        <v>1602</v>
      </c>
      <c r="BC23" s="10" t="s">
        <v>1603</v>
      </c>
      <c r="BD23" s="10" t="s">
        <v>1604</v>
      </c>
      <c r="BE23" s="10" t="s">
        <v>1313</v>
      </c>
      <c r="BF23" s="10" t="s">
        <v>1605</v>
      </c>
      <c r="BG23" s="10" t="s">
        <v>1606</v>
      </c>
      <c r="BH23" s="10" t="s">
        <v>1607</v>
      </c>
      <c r="BI23" s="10" t="s">
        <v>1608</v>
      </c>
      <c r="BJ23" s="10" t="s">
        <v>1608</v>
      </c>
      <c r="BK23" s="10" t="s">
        <v>1609</v>
      </c>
      <c r="BL23" s="10" t="s">
        <v>1610</v>
      </c>
      <c r="BM23" s="10" t="s">
        <v>1611</v>
      </c>
      <c r="BN23" s="10" t="s">
        <v>1612</v>
      </c>
      <c r="BO23" s="10" t="s">
        <v>1613</v>
      </c>
      <c r="BP23" s="10"/>
      <c r="BQ23" s="10"/>
      <c r="BR23" s="10"/>
      <c r="BS23" s="10"/>
      <c r="BT23" s="10"/>
      <c r="BU23" s="10"/>
      <c r="BV23" s="10"/>
      <c r="BW23" s="10"/>
      <c r="BX23" s="10"/>
      <c r="BY23" s="10" t="s">
        <v>1614</v>
      </c>
      <c r="BZ23" s="10" t="s">
        <v>411</v>
      </c>
      <c r="CA23" s="10" t="s">
        <v>777</v>
      </c>
      <c r="CB23" s="10" t="s">
        <v>1615</v>
      </c>
      <c r="CC23" s="10" t="s">
        <v>1616</v>
      </c>
      <c r="CD23" s="10" t="s">
        <v>835</v>
      </c>
      <c r="CE23" s="10" t="s">
        <v>1617</v>
      </c>
      <c r="CF23" s="10" t="s">
        <v>1615</v>
      </c>
      <c r="CG23" s="10" t="s">
        <v>1618</v>
      </c>
      <c r="CH23" s="10" t="s">
        <v>1619</v>
      </c>
      <c r="CI23" s="10" t="s">
        <v>412</v>
      </c>
      <c r="CJ23" s="10" t="s">
        <v>1615</v>
      </c>
      <c r="CK23" s="10" t="s">
        <v>1235</v>
      </c>
      <c r="CL23" s="10" t="s">
        <v>411</v>
      </c>
      <c r="CM23" s="10" t="s">
        <v>412</v>
      </c>
      <c r="CN23" s="10" t="s">
        <v>1615</v>
      </c>
      <c r="CO23" s="10" t="s">
        <v>1620</v>
      </c>
      <c r="CP23" s="10" t="s">
        <v>1622</v>
      </c>
      <c r="CQ23" s="10" t="s">
        <v>1621</v>
      </c>
      <c r="CR23" s="10" t="s">
        <v>1623</v>
      </c>
      <c r="CS23" s="10" t="s">
        <v>1624</v>
      </c>
      <c r="CT23" s="10" t="s">
        <v>1625</v>
      </c>
      <c r="CU23" s="10" t="s">
        <v>468</v>
      </c>
      <c r="CV23" s="10" t="s">
        <v>1626</v>
      </c>
      <c r="CW23" s="10" t="s">
        <v>1627</v>
      </c>
      <c r="CX23" s="10" t="s">
        <v>1605</v>
      </c>
      <c r="CY23" s="10" t="s">
        <v>435</v>
      </c>
      <c r="DL23" s="10" t="s">
        <v>471</v>
      </c>
      <c r="DM23" s="10">
        <v>1</v>
      </c>
      <c r="DN23" s="10" t="s">
        <v>422</v>
      </c>
      <c r="DO23" s="10">
        <v>2</v>
      </c>
      <c r="DP23" s="10" t="s">
        <v>422</v>
      </c>
      <c r="DQ23" s="10"/>
      <c r="DR23" s="10"/>
      <c r="DS23" s="10"/>
      <c r="DT23" s="10"/>
      <c r="DU23" s="10"/>
      <c r="DV23" s="10"/>
      <c r="DW23" s="10" t="s">
        <v>1628</v>
      </c>
      <c r="DX23" s="10" t="s">
        <v>1629</v>
      </c>
      <c r="DY23" s="10" t="s">
        <v>1630</v>
      </c>
      <c r="DZ23" s="10" t="s">
        <v>1338</v>
      </c>
      <c r="EA23" s="10" t="s">
        <v>423</v>
      </c>
      <c r="EB23" s="10" t="s">
        <v>1631</v>
      </c>
      <c r="EC23" s="10" t="s">
        <v>423</v>
      </c>
      <c r="ED23" s="10" t="s">
        <v>1632</v>
      </c>
      <c r="EE23" s="10" t="s">
        <v>422</v>
      </c>
      <c r="EF23" s="10" t="s">
        <v>1633</v>
      </c>
      <c r="EG23" s="10" t="s">
        <v>422</v>
      </c>
      <c r="EH23" s="10" t="s">
        <v>1634</v>
      </c>
      <c r="EI23" s="10" t="s">
        <v>422</v>
      </c>
      <c r="EJ23" s="10">
        <v>1</v>
      </c>
      <c r="EK23" s="10"/>
      <c r="EL23" s="10">
        <v>1</v>
      </c>
      <c r="EM23" s="10">
        <v>1</v>
      </c>
      <c r="EN23" s="10">
        <v>2</v>
      </c>
      <c r="EO23" s="10">
        <v>1</v>
      </c>
      <c r="EP23" s="10">
        <v>2</v>
      </c>
      <c r="EQ23" s="10">
        <v>2</v>
      </c>
      <c r="ER23" s="10">
        <v>1</v>
      </c>
      <c r="ES23" s="10" t="s">
        <v>1609</v>
      </c>
      <c r="ET23" s="10" t="s">
        <v>1635</v>
      </c>
      <c r="EU23" s="10" t="s">
        <v>1323</v>
      </c>
      <c r="EV23" s="10" t="s">
        <v>1636</v>
      </c>
      <c r="EW23" s="10"/>
      <c r="EX23" s="10"/>
      <c r="EY23" s="10"/>
      <c r="EZ23" s="10"/>
      <c r="FA23" s="10" t="s">
        <v>1637</v>
      </c>
      <c r="FB23" s="10">
        <v>1</v>
      </c>
      <c r="FC23" s="10">
        <v>0</v>
      </c>
      <c r="FD23" s="10">
        <v>0</v>
      </c>
      <c r="FE23" s="10">
        <v>0</v>
      </c>
      <c r="FF23" s="10">
        <v>1</v>
      </c>
      <c r="FG23" s="10" t="s">
        <v>347</v>
      </c>
      <c r="FH23" s="10" t="s">
        <v>657</v>
      </c>
      <c r="FI23" s="10" t="s">
        <v>439</v>
      </c>
      <c r="FJ23" s="10" t="s">
        <v>1638</v>
      </c>
      <c r="FK23" s="10" t="s">
        <v>1639</v>
      </c>
      <c r="FL23" s="10" t="s">
        <v>606</v>
      </c>
      <c r="FM23" s="10" t="s">
        <v>439</v>
      </c>
      <c r="FN23" s="10" t="s">
        <v>1640</v>
      </c>
      <c r="FO23" s="10" t="s">
        <v>175</v>
      </c>
      <c r="FW23" s="10"/>
      <c r="FX23" s="10"/>
      <c r="FY23" s="10"/>
      <c r="FZ23" s="10"/>
      <c r="GA23" s="10" t="s">
        <v>1641</v>
      </c>
      <c r="GB23" s="10" t="s">
        <v>455</v>
      </c>
      <c r="GC23" s="10" t="s">
        <v>1642</v>
      </c>
      <c r="GD23" s="10" t="s">
        <v>471</v>
      </c>
      <c r="GE23" s="10"/>
      <c r="GF23" s="10"/>
      <c r="GG23" s="10"/>
      <c r="GH23" s="10"/>
      <c r="GI23" s="10"/>
      <c r="GJ23" s="23"/>
      <c r="GK23" s="10"/>
      <c r="GL23" s="10"/>
      <c r="GM23" s="10"/>
      <c r="GN23" s="10"/>
      <c r="GO23" s="10"/>
      <c r="GP23" s="10"/>
      <c r="GQ23" s="10"/>
      <c r="GR23" s="10"/>
      <c r="GS23" s="10" t="s">
        <v>1643</v>
      </c>
      <c r="GT23" s="10" t="s">
        <v>1644</v>
      </c>
      <c r="GU23" s="10" t="s">
        <v>1645</v>
      </c>
      <c r="GV23" s="10" t="s">
        <v>1646</v>
      </c>
      <c r="GW23" s="10" t="s">
        <v>1647</v>
      </c>
      <c r="GX23" s="10" t="s">
        <v>1648</v>
      </c>
      <c r="GY23" s="10" t="s">
        <v>1649</v>
      </c>
      <c r="GZ23" s="10" t="s">
        <v>1650</v>
      </c>
      <c r="HA23" s="10" t="s">
        <v>1651</v>
      </c>
      <c r="HB23" s="10"/>
      <c r="HC23" s="10"/>
      <c r="HD23" s="10"/>
      <c r="HE23" s="10"/>
      <c r="HF23" s="10"/>
      <c r="HG23" s="10"/>
      <c r="HH23" s="10"/>
      <c r="HI23" s="10"/>
      <c r="HJ23" s="45" t="s">
        <v>1652</v>
      </c>
      <c r="HK23" s="45" t="s">
        <v>1653</v>
      </c>
      <c r="HL23" s="46">
        <v>2022</v>
      </c>
      <c r="HM23" s="45" t="s">
        <v>1096</v>
      </c>
      <c r="HN23" s="10" t="s">
        <v>1654</v>
      </c>
      <c r="HO23" s="10" t="s">
        <v>1655</v>
      </c>
      <c r="HP23" s="10">
        <v>2020</v>
      </c>
      <c r="HQ23" s="10" t="s">
        <v>1096</v>
      </c>
      <c r="HR23" s="10"/>
      <c r="HS23" s="10"/>
      <c r="HT23" s="10"/>
      <c r="HU23" s="10"/>
      <c r="HV23" s="10"/>
      <c r="HW23" s="10"/>
      <c r="HX23" s="10"/>
      <c r="HY23" s="10"/>
      <c r="HZ23" s="10"/>
      <c r="IA23" s="10"/>
      <c r="IB23" s="10"/>
      <c r="IC23" s="10"/>
      <c r="ID23" s="10" t="s">
        <v>1656</v>
      </c>
      <c r="IE23" s="10">
        <v>3</v>
      </c>
      <c r="IF23" s="10">
        <v>4</v>
      </c>
      <c r="IG23" s="10">
        <v>3</v>
      </c>
      <c r="IH23" s="10">
        <v>3</v>
      </c>
      <c r="II23" s="10">
        <v>3</v>
      </c>
      <c r="IJ23" s="10">
        <v>4</v>
      </c>
      <c r="IK23" s="10" t="s">
        <v>579</v>
      </c>
      <c r="IL23" s="10">
        <v>4</v>
      </c>
      <c r="IM23" s="10">
        <v>4</v>
      </c>
      <c r="IN23" s="10">
        <v>4</v>
      </c>
      <c r="IO23" s="10">
        <v>4</v>
      </c>
      <c r="IP23" s="10">
        <v>4</v>
      </c>
      <c r="IQ23" s="10">
        <v>4</v>
      </c>
      <c r="IR23" s="10" t="s">
        <v>1235</v>
      </c>
      <c r="IS23" s="10">
        <v>4</v>
      </c>
      <c r="IT23" s="10">
        <v>4</v>
      </c>
      <c r="IU23" s="10">
        <v>3</v>
      </c>
      <c r="IV23" s="10">
        <v>3</v>
      </c>
      <c r="IW23" s="10">
        <v>3</v>
      </c>
      <c r="IX23" s="10">
        <v>4</v>
      </c>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row>
    <row r="24" spans="1:286" x14ac:dyDescent="0.35">
      <c r="A24" s="21" t="s">
        <v>1657</v>
      </c>
      <c r="B24" s="10">
        <v>10</v>
      </c>
      <c r="C24" s="10">
        <v>4</v>
      </c>
      <c r="D24" s="22">
        <f>DATE(2022,11,9)</f>
        <v>44874</v>
      </c>
      <c r="E24" s="10">
        <v>1</v>
      </c>
      <c r="F24" s="10" t="s">
        <v>1658</v>
      </c>
      <c r="G24" s="10">
        <v>1</v>
      </c>
      <c r="H24" s="10" t="s">
        <v>1659</v>
      </c>
      <c r="I24" s="10" t="s">
        <v>1660</v>
      </c>
      <c r="J24" s="10" t="s">
        <v>1661</v>
      </c>
      <c r="K24" s="10" t="s">
        <v>1662</v>
      </c>
      <c r="L24" s="10" t="s">
        <v>1661</v>
      </c>
      <c r="M24" s="10"/>
      <c r="N24" s="10"/>
      <c r="O24" s="10"/>
      <c r="P24" s="10"/>
      <c r="Q24" s="10" t="s">
        <v>1663</v>
      </c>
      <c r="R24" s="10" t="s">
        <v>631</v>
      </c>
      <c r="AC24" s="10" t="s">
        <v>1664</v>
      </c>
      <c r="AD24" s="10" t="s">
        <v>1661</v>
      </c>
      <c r="AE24" s="10" t="s">
        <v>1665</v>
      </c>
      <c r="AF24" s="10" t="s">
        <v>1666</v>
      </c>
      <c r="AG24" s="10" t="s">
        <v>1667</v>
      </c>
      <c r="AH24" s="10" t="s">
        <v>1668</v>
      </c>
      <c r="AI24" s="10" t="s">
        <v>1669</v>
      </c>
      <c r="AJ24" s="10" t="s">
        <v>1670</v>
      </c>
      <c r="AK24" s="10" t="s">
        <v>1671</v>
      </c>
      <c r="AL24" s="10" t="s">
        <v>1672</v>
      </c>
      <c r="AM24" s="10" t="s">
        <v>1673</v>
      </c>
      <c r="AN24" s="10" t="s">
        <v>1674</v>
      </c>
      <c r="AO24" s="10"/>
      <c r="AP24" s="10"/>
      <c r="AQ24" s="10"/>
      <c r="AR24" s="10"/>
      <c r="AS24" s="10"/>
      <c r="AT24" s="10"/>
      <c r="AU24" s="10" t="s">
        <v>546</v>
      </c>
      <c r="AV24" s="10" t="s">
        <v>1675</v>
      </c>
      <c r="AW24" s="10" t="s">
        <v>1676</v>
      </c>
      <c r="AX24" s="10" t="s">
        <v>1677</v>
      </c>
      <c r="AY24" s="10" t="s">
        <v>1678</v>
      </c>
      <c r="BN24" s="10"/>
      <c r="BO24" s="10"/>
      <c r="BP24" s="10"/>
      <c r="BQ24" s="10"/>
      <c r="BR24" s="10"/>
      <c r="BS24" s="10"/>
      <c r="BT24" s="10"/>
      <c r="BU24" s="10"/>
      <c r="BV24" s="10"/>
      <c r="BW24" s="10"/>
      <c r="BX24" s="10"/>
      <c r="BY24" s="10" t="s">
        <v>455</v>
      </c>
      <c r="CO24" s="10" t="s">
        <v>1679</v>
      </c>
      <c r="CP24" s="10" t="s">
        <v>1556</v>
      </c>
      <c r="CQ24" s="10" t="s">
        <v>455</v>
      </c>
      <c r="CR24" s="10" t="s">
        <v>455</v>
      </c>
      <c r="CS24" s="10" t="s">
        <v>1680</v>
      </c>
      <c r="CT24" s="10" t="s">
        <v>1681</v>
      </c>
      <c r="CU24" s="10" t="s">
        <v>1682</v>
      </c>
      <c r="CV24" s="10" t="s">
        <v>1683</v>
      </c>
      <c r="CW24" s="10" t="s">
        <v>471</v>
      </c>
      <c r="DL24" s="10" t="s">
        <v>471</v>
      </c>
      <c r="DM24" s="10">
        <v>2</v>
      </c>
      <c r="DN24" s="10" t="s">
        <v>422</v>
      </c>
      <c r="DO24" s="10">
        <v>1</v>
      </c>
      <c r="DP24" s="10" t="s">
        <v>422</v>
      </c>
      <c r="DQ24" s="10"/>
      <c r="DR24" s="10"/>
      <c r="DS24" s="10"/>
      <c r="DT24" s="10"/>
      <c r="DU24" s="10"/>
      <c r="DV24" s="10"/>
      <c r="DW24" s="10" t="s">
        <v>1684</v>
      </c>
      <c r="DX24" s="10" t="s">
        <v>1685</v>
      </c>
      <c r="DY24" s="10" t="s">
        <v>1686</v>
      </c>
      <c r="DZ24" s="10" t="s">
        <v>530</v>
      </c>
      <c r="EA24" s="10" t="s">
        <v>423</v>
      </c>
      <c r="EB24" s="10" t="s">
        <v>1687</v>
      </c>
      <c r="EC24" s="10" t="s">
        <v>422</v>
      </c>
      <c r="ED24" s="10" t="s">
        <v>1688</v>
      </c>
      <c r="EE24" s="10" t="s">
        <v>422</v>
      </c>
      <c r="EF24" s="10" t="s">
        <v>1689</v>
      </c>
      <c r="EG24" s="10" t="s">
        <v>422</v>
      </c>
      <c r="EH24" s="10" t="s">
        <v>1690</v>
      </c>
      <c r="EI24" s="10" t="s">
        <v>422</v>
      </c>
      <c r="EJ24" s="10">
        <v>0</v>
      </c>
      <c r="EK24" s="10" t="s">
        <v>1691</v>
      </c>
      <c r="EL24" s="10" t="s">
        <v>175</v>
      </c>
      <c r="EM24" s="10"/>
      <c r="EN24" s="10"/>
      <c r="EO24" s="10"/>
      <c r="EP24" s="10"/>
      <c r="EQ24" s="10"/>
      <c r="ER24" s="10"/>
      <c r="ES24" s="10" t="s">
        <v>546</v>
      </c>
      <c r="ET24" s="10" t="s">
        <v>1692</v>
      </c>
      <c r="EU24" s="10" t="s">
        <v>520</v>
      </c>
      <c r="EV24" s="10" t="s">
        <v>1693</v>
      </c>
      <c r="EW24" s="10"/>
      <c r="EX24" s="10"/>
      <c r="EY24" s="10"/>
      <c r="EZ24" s="10"/>
      <c r="FA24" s="10" t="s">
        <v>1694</v>
      </c>
      <c r="FB24" s="10">
        <v>0</v>
      </c>
      <c r="FC24" s="10">
        <v>0</v>
      </c>
      <c r="FD24" s="10">
        <v>0</v>
      </c>
      <c r="FE24" s="10">
        <v>0</v>
      </c>
      <c r="FF24" s="10">
        <v>0</v>
      </c>
      <c r="FG24" s="10" t="s">
        <v>603</v>
      </c>
      <c r="FH24" s="10" t="s">
        <v>1695</v>
      </c>
      <c r="FI24" s="10" t="s">
        <v>439</v>
      </c>
      <c r="FJ24" s="10" t="s">
        <v>1696</v>
      </c>
      <c r="FK24" s="10" t="s">
        <v>1697</v>
      </c>
      <c r="FL24" s="10" t="s">
        <v>606</v>
      </c>
      <c r="FM24" s="10" t="s">
        <v>439</v>
      </c>
      <c r="FN24" s="10" t="s">
        <v>1698</v>
      </c>
      <c r="FO24" s="10" t="s">
        <v>1699</v>
      </c>
      <c r="FP24" s="10" t="s">
        <v>1700</v>
      </c>
      <c r="FQ24" s="10" t="s">
        <v>439</v>
      </c>
      <c r="FR24" s="10" t="s">
        <v>1701</v>
      </c>
      <c r="FW24" s="10"/>
      <c r="FX24" s="10"/>
      <c r="FY24" s="10"/>
      <c r="FZ24" s="10"/>
      <c r="GA24" s="10" t="s">
        <v>1702</v>
      </c>
      <c r="GB24" s="10" t="s">
        <v>455</v>
      </c>
      <c r="GC24" s="10" t="s">
        <v>1703</v>
      </c>
      <c r="GD24" s="10" t="s">
        <v>1704</v>
      </c>
      <c r="GE24" s="10" t="s">
        <v>1705</v>
      </c>
      <c r="GF24" s="10" t="s">
        <v>1706</v>
      </c>
      <c r="GG24" s="10"/>
      <c r="GH24" s="10"/>
      <c r="GI24" s="10"/>
      <c r="GJ24" s="23"/>
      <c r="GK24" s="10"/>
      <c r="GL24" s="10"/>
      <c r="GM24" s="10"/>
      <c r="GN24" s="10"/>
      <c r="GO24" s="10"/>
      <c r="GP24" s="10"/>
      <c r="GQ24" s="10"/>
      <c r="GR24" s="10"/>
      <c r="GS24" s="10" t="s">
        <v>1707</v>
      </c>
      <c r="GT24" s="10" t="s">
        <v>1708</v>
      </c>
      <c r="GU24" s="10" t="s">
        <v>1709</v>
      </c>
      <c r="GV24" s="10" t="s">
        <v>1710</v>
      </c>
      <c r="GW24" s="10" t="s">
        <v>1711</v>
      </c>
      <c r="GX24" s="10" t="s">
        <v>1712</v>
      </c>
      <c r="GY24" s="10" t="s">
        <v>515</v>
      </c>
      <c r="GZ24" s="10" t="s">
        <v>1710</v>
      </c>
      <c r="HA24" s="10" t="s">
        <v>1713</v>
      </c>
      <c r="HB24" s="10" t="s">
        <v>175</v>
      </c>
      <c r="HC24" s="10"/>
      <c r="HD24" s="10"/>
      <c r="HE24" s="10"/>
      <c r="HF24" s="10"/>
      <c r="HG24" s="10"/>
      <c r="HH24" s="10"/>
      <c r="HI24" s="10"/>
      <c r="HJ24" s="45" t="s">
        <v>1714</v>
      </c>
      <c r="HK24" s="45" t="s">
        <v>615</v>
      </c>
      <c r="HL24" s="46" t="s">
        <v>1715</v>
      </c>
      <c r="HM24" s="45" t="s">
        <v>1716</v>
      </c>
      <c r="HN24" s="10" t="s">
        <v>175</v>
      </c>
      <c r="HO24" s="10"/>
      <c r="HP24" s="10"/>
      <c r="HQ24" s="10"/>
      <c r="HR24" s="10"/>
      <c r="HS24" s="10"/>
      <c r="HT24" s="10"/>
      <c r="HU24" s="10"/>
      <c r="HV24" s="10"/>
      <c r="HW24" s="10"/>
      <c r="HX24" s="10"/>
      <c r="HY24" s="10"/>
      <c r="HZ24" s="10"/>
      <c r="IA24" s="10"/>
      <c r="IB24" s="10"/>
      <c r="IC24" s="10"/>
      <c r="ID24" s="10" t="s">
        <v>1717</v>
      </c>
      <c r="IE24" s="10">
        <v>4</v>
      </c>
      <c r="IF24" s="10">
        <v>3</v>
      </c>
      <c r="IG24" s="10">
        <v>2</v>
      </c>
      <c r="IH24" s="10">
        <v>4</v>
      </c>
      <c r="II24" s="10">
        <v>3</v>
      </c>
      <c r="IJ24" s="10">
        <v>2</v>
      </c>
      <c r="IK24" s="10" t="s">
        <v>1718</v>
      </c>
      <c r="IL24" s="10">
        <v>3</v>
      </c>
      <c r="IM24" s="10">
        <v>3</v>
      </c>
      <c r="IN24" s="10">
        <v>3</v>
      </c>
      <c r="IO24" s="10">
        <v>3</v>
      </c>
      <c r="IP24" s="10">
        <v>4</v>
      </c>
      <c r="IQ24" s="10">
        <v>1</v>
      </c>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row>
    <row r="25" spans="1:286" x14ac:dyDescent="0.35">
      <c r="A25" s="21" t="s">
        <v>1719</v>
      </c>
      <c r="B25" s="10">
        <v>10</v>
      </c>
      <c r="C25" s="10">
        <v>3</v>
      </c>
      <c r="D25" s="22">
        <f>DATE(2022,11,9)</f>
        <v>44874</v>
      </c>
      <c r="E25" s="10">
        <v>1</v>
      </c>
      <c r="F25" s="10" t="s">
        <v>1720</v>
      </c>
      <c r="G25" s="10">
        <v>1</v>
      </c>
      <c r="H25" s="10" t="s">
        <v>1721</v>
      </c>
      <c r="I25" s="10" t="s">
        <v>1722</v>
      </c>
      <c r="J25" s="10" t="s">
        <v>1723</v>
      </c>
      <c r="K25" s="10" t="s">
        <v>1724</v>
      </c>
      <c r="L25" s="10" t="s">
        <v>1725</v>
      </c>
      <c r="M25" s="10"/>
      <c r="N25" s="10"/>
      <c r="O25" s="10"/>
      <c r="P25" s="10"/>
      <c r="Q25" s="10" t="s">
        <v>1726</v>
      </c>
      <c r="R25" s="10" t="s">
        <v>1727</v>
      </c>
      <c r="S25" s="10" t="s">
        <v>1728</v>
      </c>
      <c r="AC25" s="10" t="s">
        <v>683</v>
      </c>
      <c r="AD25" s="10" t="s">
        <v>1729</v>
      </c>
      <c r="AE25" s="10" t="s">
        <v>1730</v>
      </c>
      <c r="AF25" s="10" t="s">
        <v>1731</v>
      </c>
      <c r="AG25" s="10" t="s">
        <v>1732</v>
      </c>
      <c r="AH25" s="10" t="s">
        <v>1733</v>
      </c>
      <c r="AI25" s="10" t="s">
        <v>1734</v>
      </c>
      <c r="AJ25" s="10" t="s">
        <v>1735</v>
      </c>
      <c r="AK25" s="10" t="s">
        <v>1736</v>
      </c>
      <c r="AL25" s="10" t="s">
        <v>603</v>
      </c>
      <c r="AM25" s="10" t="s">
        <v>1737</v>
      </c>
      <c r="AN25" s="10" t="s">
        <v>1738</v>
      </c>
      <c r="AO25" s="10" t="s">
        <v>1739</v>
      </c>
      <c r="AP25" s="10" t="s">
        <v>1740</v>
      </c>
      <c r="AQ25" s="10" t="s">
        <v>1741</v>
      </c>
      <c r="AR25" s="10"/>
      <c r="AS25" s="10"/>
      <c r="AT25" s="10"/>
      <c r="AU25" s="10" t="s">
        <v>1742</v>
      </c>
      <c r="AV25" s="10" t="s">
        <v>695</v>
      </c>
      <c r="AW25" s="10" t="s">
        <v>1743</v>
      </c>
      <c r="AX25" s="10" t="s">
        <v>1744</v>
      </c>
      <c r="AY25" s="10" t="s">
        <v>1745</v>
      </c>
      <c r="AZ25" s="10" t="s">
        <v>1746</v>
      </c>
      <c r="BA25" s="10" t="s">
        <v>1747</v>
      </c>
      <c r="BB25" s="10" t="s">
        <v>1748</v>
      </c>
      <c r="BC25" s="10" t="s">
        <v>1749</v>
      </c>
      <c r="BD25" s="10" t="s">
        <v>1750</v>
      </c>
      <c r="BE25" s="10" t="s">
        <v>1751</v>
      </c>
      <c r="BF25" s="10" t="s">
        <v>690</v>
      </c>
      <c r="BG25" s="10" t="s">
        <v>1748</v>
      </c>
      <c r="BH25" s="10" t="s">
        <v>1752</v>
      </c>
      <c r="BI25" s="10" t="s">
        <v>1753</v>
      </c>
      <c r="BJ25" s="10" t="s">
        <v>1754</v>
      </c>
      <c r="BK25" s="10" t="s">
        <v>1755</v>
      </c>
      <c r="BL25" s="10" t="s">
        <v>1756</v>
      </c>
      <c r="BM25" s="10" t="s">
        <v>1757</v>
      </c>
      <c r="BN25" s="10" t="s">
        <v>1604</v>
      </c>
      <c r="BO25" s="10" t="s">
        <v>1758</v>
      </c>
      <c r="BP25" s="10" t="s">
        <v>1759</v>
      </c>
      <c r="BQ25" s="10" t="s">
        <v>1756</v>
      </c>
      <c r="BR25" s="10" t="s">
        <v>1760</v>
      </c>
      <c r="BS25" s="10" t="s">
        <v>1761</v>
      </c>
      <c r="BT25" s="10"/>
      <c r="BU25" s="10"/>
      <c r="BV25" s="10"/>
      <c r="BW25" s="10"/>
      <c r="BX25" s="10"/>
      <c r="BY25" s="10" t="s">
        <v>690</v>
      </c>
      <c r="BZ25" s="10" t="s">
        <v>1762</v>
      </c>
      <c r="CA25" s="10" t="s">
        <v>1763</v>
      </c>
      <c r="CB25" s="10" t="s">
        <v>867</v>
      </c>
      <c r="CC25" s="10" t="s">
        <v>1764</v>
      </c>
      <c r="CD25" s="10" t="s">
        <v>1765</v>
      </c>
      <c r="CE25" s="10" t="s">
        <v>521</v>
      </c>
      <c r="CF25" s="10" t="s">
        <v>1766</v>
      </c>
      <c r="CG25" s="10" t="s">
        <v>1767</v>
      </c>
      <c r="CH25" s="10" t="s">
        <v>1768</v>
      </c>
      <c r="CI25" s="10" t="s">
        <v>521</v>
      </c>
      <c r="CJ25" s="10" t="s">
        <v>1769</v>
      </c>
      <c r="CO25" s="10" t="s">
        <v>1770</v>
      </c>
      <c r="CP25" s="10" t="s">
        <v>1771</v>
      </c>
      <c r="CQ25" s="10" t="s">
        <v>1772</v>
      </c>
      <c r="CR25" s="10" t="s">
        <v>1773</v>
      </c>
      <c r="CS25" s="10" t="s">
        <v>455</v>
      </c>
      <c r="CT25" s="10" t="s">
        <v>1774</v>
      </c>
      <c r="CU25" s="10" t="s">
        <v>1775</v>
      </c>
      <c r="CV25" s="10" t="s">
        <v>1776</v>
      </c>
      <c r="CW25" s="10" t="s">
        <v>691</v>
      </c>
      <c r="CX25" s="10" t="s">
        <v>1777</v>
      </c>
      <c r="CY25" s="10" t="s">
        <v>479</v>
      </c>
      <c r="CZ25" s="12">
        <v>44256</v>
      </c>
      <c r="DA25" s="12">
        <v>44866</v>
      </c>
      <c r="DL25" s="10" t="s">
        <v>1778</v>
      </c>
      <c r="DM25" s="10">
        <v>2</v>
      </c>
      <c r="DN25" s="10" t="s">
        <v>422</v>
      </c>
      <c r="DO25" s="10">
        <v>0</v>
      </c>
      <c r="DP25" s="10"/>
      <c r="DQ25" s="10">
        <v>2</v>
      </c>
      <c r="DR25" s="10" t="s">
        <v>422</v>
      </c>
      <c r="DS25" s="10"/>
      <c r="DT25" s="10"/>
      <c r="DU25" s="10"/>
      <c r="DV25" s="10"/>
      <c r="DW25" s="10" t="s">
        <v>1779</v>
      </c>
      <c r="DX25" s="10" t="s">
        <v>1780</v>
      </c>
      <c r="DY25" s="10" t="s">
        <v>1781</v>
      </c>
      <c r="DZ25" s="10" t="s">
        <v>1270</v>
      </c>
      <c r="EA25" s="10" t="s">
        <v>423</v>
      </c>
      <c r="EB25" s="10" t="s">
        <v>1566</v>
      </c>
      <c r="EC25" s="10" t="s">
        <v>423</v>
      </c>
      <c r="ED25" s="10" t="s">
        <v>1782</v>
      </c>
      <c r="EE25" s="10" t="s">
        <v>423</v>
      </c>
      <c r="EF25" s="10" t="s">
        <v>1783</v>
      </c>
      <c r="EG25" s="10" t="s">
        <v>423</v>
      </c>
      <c r="EH25" s="10" t="s">
        <v>1784</v>
      </c>
      <c r="EI25" s="10" t="s">
        <v>422</v>
      </c>
      <c r="EJ25" s="10">
        <v>0</v>
      </c>
      <c r="EK25" s="10" t="s">
        <v>1785</v>
      </c>
      <c r="EL25" s="10" t="s">
        <v>175</v>
      </c>
      <c r="EM25" s="10"/>
      <c r="EN25" s="10"/>
      <c r="EO25" s="10"/>
      <c r="EP25" s="10"/>
      <c r="EQ25" s="10"/>
      <c r="ER25" s="10"/>
      <c r="ES25" s="10" t="s">
        <v>455</v>
      </c>
      <c r="ET25" s="10"/>
      <c r="EU25" s="10"/>
      <c r="EV25" s="10"/>
      <c r="EW25" s="10"/>
      <c r="EX25" s="10"/>
      <c r="EY25" s="10"/>
      <c r="EZ25" s="10"/>
      <c r="FA25" s="10" t="s">
        <v>1786</v>
      </c>
      <c r="FB25" s="10">
        <v>1</v>
      </c>
      <c r="FC25" s="10">
        <v>1</v>
      </c>
      <c r="FD25" s="10">
        <v>0</v>
      </c>
      <c r="FE25" s="10">
        <v>1</v>
      </c>
      <c r="FF25" s="10">
        <v>1</v>
      </c>
      <c r="FG25" s="10" t="s">
        <v>603</v>
      </c>
      <c r="FH25" s="10" t="s">
        <v>1787</v>
      </c>
      <c r="FI25" s="10" t="s">
        <v>439</v>
      </c>
      <c r="FJ25" s="10" t="s">
        <v>455</v>
      </c>
      <c r="FK25" s="10" t="s">
        <v>1788</v>
      </c>
      <c r="FL25" s="10" t="s">
        <v>1789</v>
      </c>
      <c r="FM25" s="10" t="s">
        <v>439</v>
      </c>
      <c r="FN25" s="10" t="s">
        <v>1790</v>
      </c>
      <c r="FW25" s="10"/>
      <c r="FX25" s="10"/>
      <c r="FY25" s="10"/>
      <c r="FZ25" s="10"/>
      <c r="GA25" s="10" t="s">
        <v>1791</v>
      </c>
      <c r="GB25" s="10" t="s">
        <v>1792</v>
      </c>
      <c r="GC25" s="10" t="s">
        <v>1793</v>
      </c>
      <c r="GD25" s="10" t="s">
        <v>175</v>
      </c>
      <c r="GE25" s="10"/>
      <c r="GF25" s="10"/>
      <c r="GG25" s="10"/>
      <c r="GH25" s="10"/>
      <c r="GI25" s="10"/>
      <c r="GJ25" s="23"/>
      <c r="GK25" s="10"/>
      <c r="GL25" s="10"/>
      <c r="GM25" s="10"/>
      <c r="GN25" s="10"/>
      <c r="GO25" s="10"/>
      <c r="GP25" s="10"/>
      <c r="GQ25" s="10"/>
      <c r="GR25" s="10"/>
      <c r="GS25" s="10" t="s">
        <v>1794</v>
      </c>
      <c r="GT25" s="10" t="s">
        <v>455</v>
      </c>
      <c r="GX25" s="10"/>
      <c r="GY25" s="10"/>
      <c r="GZ25" s="10"/>
      <c r="HA25" s="10"/>
      <c r="HB25" s="10"/>
      <c r="HC25" s="10"/>
      <c r="HD25" s="10"/>
      <c r="HE25" s="10"/>
      <c r="HF25" s="10"/>
      <c r="HG25" s="10"/>
      <c r="HH25" s="10"/>
      <c r="HI25" s="10"/>
      <c r="HJ25" s="45" t="s">
        <v>1795</v>
      </c>
      <c r="HK25" s="45" t="s">
        <v>1796</v>
      </c>
      <c r="HL25" s="46">
        <v>44774</v>
      </c>
      <c r="HM25" s="45" t="s">
        <v>1797</v>
      </c>
      <c r="HN25" s="10" t="s">
        <v>1798</v>
      </c>
      <c r="HO25" s="10" t="s">
        <v>668</v>
      </c>
      <c r="HP25" s="12">
        <v>44713</v>
      </c>
      <c r="HQ25" s="10" t="s">
        <v>1799</v>
      </c>
      <c r="HR25" s="10"/>
      <c r="HS25" s="10"/>
      <c r="HT25" s="10"/>
      <c r="HU25" s="10"/>
      <c r="HV25" s="10"/>
      <c r="HW25" s="10"/>
      <c r="HX25" s="10"/>
      <c r="HY25" s="10"/>
      <c r="HZ25" s="10"/>
      <c r="IA25" s="10"/>
      <c r="IB25" s="10"/>
      <c r="IC25" s="10"/>
      <c r="ID25" s="10" t="s">
        <v>1141</v>
      </c>
      <c r="IE25" s="10">
        <v>4</v>
      </c>
      <c r="IF25" s="10">
        <v>4</v>
      </c>
      <c r="IG25" s="10">
        <v>4</v>
      </c>
      <c r="IH25" s="10">
        <v>3</v>
      </c>
      <c r="II25" s="10">
        <v>4</v>
      </c>
      <c r="IJ25" s="10">
        <v>4</v>
      </c>
      <c r="IK25" s="10" t="s">
        <v>1795</v>
      </c>
      <c r="IL25" s="10">
        <v>4</v>
      </c>
      <c r="IM25" s="10">
        <v>4</v>
      </c>
      <c r="IN25" s="10">
        <v>4</v>
      </c>
      <c r="IO25" s="10">
        <v>2</v>
      </c>
      <c r="IP25" s="10">
        <v>4</v>
      </c>
      <c r="IQ25" s="10">
        <v>4</v>
      </c>
      <c r="IR25" s="10" t="s">
        <v>1800</v>
      </c>
      <c r="IS25" s="10">
        <v>4</v>
      </c>
      <c r="IT25" s="10">
        <v>4</v>
      </c>
      <c r="IU25" s="10">
        <v>4</v>
      </c>
      <c r="IV25" s="10">
        <v>4</v>
      </c>
      <c r="IW25" s="10">
        <v>4</v>
      </c>
      <c r="IX25" s="10">
        <v>4</v>
      </c>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row>
    <row r="26" spans="1:286" x14ac:dyDescent="0.35">
      <c r="A26" s="21" t="s">
        <v>1801</v>
      </c>
      <c r="B26" s="10">
        <v>8</v>
      </c>
      <c r="C26" s="10">
        <v>4</v>
      </c>
      <c r="D26" s="22">
        <f>DATE(2022,11,10)</f>
        <v>44875</v>
      </c>
      <c r="E26" s="10">
        <v>1</v>
      </c>
      <c r="F26" s="10" t="s">
        <v>1802</v>
      </c>
      <c r="G26" s="10">
        <v>0</v>
      </c>
      <c r="H26" s="10"/>
      <c r="I26" s="10" t="s">
        <v>1803</v>
      </c>
      <c r="J26" s="10" t="s">
        <v>1804</v>
      </c>
      <c r="K26" s="10" t="s">
        <v>1805</v>
      </c>
      <c r="L26" s="10" t="s">
        <v>1806</v>
      </c>
      <c r="M26" s="10"/>
      <c r="N26" s="10"/>
      <c r="O26" s="10"/>
      <c r="P26" s="10"/>
      <c r="Q26" s="10" t="s">
        <v>1807</v>
      </c>
      <c r="R26" s="10" t="s">
        <v>1808</v>
      </c>
      <c r="S26" s="10" t="s">
        <v>1809</v>
      </c>
      <c r="T26" s="10" t="s">
        <v>1810</v>
      </c>
      <c r="AC26" s="10" t="s">
        <v>1811</v>
      </c>
      <c r="AD26" s="10" t="s">
        <v>1429</v>
      </c>
      <c r="AE26" s="10" t="s">
        <v>1812</v>
      </c>
      <c r="AF26" s="10" t="s">
        <v>656</v>
      </c>
      <c r="AG26" s="10" t="s">
        <v>1813</v>
      </c>
      <c r="AH26" s="10" t="s">
        <v>1814</v>
      </c>
      <c r="AI26" s="10"/>
      <c r="AJ26" s="10"/>
      <c r="AK26" s="10"/>
      <c r="AL26" s="10"/>
      <c r="AM26" s="10"/>
      <c r="AN26" s="10"/>
      <c r="AO26" s="10"/>
      <c r="AP26" s="10"/>
      <c r="AQ26" s="10"/>
      <c r="AR26" s="10"/>
      <c r="AS26" s="10"/>
      <c r="AT26" s="10"/>
      <c r="AU26" s="10" t="s">
        <v>1815</v>
      </c>
      <c r="AV26" s="10" t="s">
        <v>1816</v>
      </c>
      <c r="AW26" s="10" t="s">
        <v>1817</v>
      </c>
      <c r="AX26" s="10" t="s">
        <v>1856</v>
      </c>
      <c r="AY26" s="10" t="s">
        <v>1818</v>
      </c>
      <c r="BN26" s="10"/>
      <c r="BO26" s="10"/>
      <c r="BP26" s="10"/>
      <c r="BQ26" s="10"/>
      <c r="BR26" s="10"/>
      <c r="BS26" s="10"/>
      <c r="BT26" s="10"/>
      <c r="BU26" s="10"/>
      <c r="BV26" s="10"/>
      <c r="BW26" s="10"/>
      <c r="BX26" s="10"/>
      <c r="BY26" s="10" t="s">
        <v>1816</v>
      </c>
      <c r="BZ26" s="10" t="s">
        <v>411</v>
      </c>
      <c r="CA26" s="10" t="s">
        <v>412</v>
      </c>
      <c r="CB26" s="10" t="s">
        <v>1819</v>
      </c>
      <c r="CO26" s="10" t="s">
        <v>1820</v>
      </c>
      <c r="CP26" s="10" t="s">
        <v>1556</v>
      </c>
      <c r="CQ26" s="10" t="s">
        <v>1821</v>
      </c>
      <c r="CR26" s="10" t="s">
        <v>455</v>
      </c>
      <c r="CS26" s="10" t="s">
        <v>1822</v>
      </c>
      <c r="CT26" s="10" t="s">
        <v>1823</v>
      </c>
      <c r="CU26" s="10" t="s">
        <v>1823</v>
      </c>
      <c r="CV26" s="10" t="s">
        <v>1824</v>
      </c>
      <c r="CW26" s="10" t="s">
        <v>1825</v>
      </c>
      <c r="CX26" s="10" t="s">
        <v>1826</v>
      </c>
      <c r="CY26" s="10" t="s">
        <v>479</v>
      </c>
      <c r="CZ26" s="12">
        <v>41426</v>
      </c>
      <c r="DA26" s="12">
        <v>44743</v>
      </c>
      <c r="DL26" s="10" t="s">
        <v>1827</v>
      </c>
      <c r="DM26" s="10">
        <v>1</v>
      </c>
      <c r="DN26" s="10" t="s">
        <v>422</v>
      </c>
      <c r="DO26" s="10">
        <v>1</v>
      </c>
      <c r="DP26" s="10" t="s">
        <v>422</v>
      </c>
      <c r="DQ26" s="10"/>
      <c r="DR26" s="10"/>
      <c r="DS26" s="10">
        <v>1</v>
      </c>
      <c r="DT26" s="10" t="s">
        <v>422</v>
      </c>
      <c r="DU26" s="10"/>
      <c r="DV26" s="10"/>
      <c r="DW26" s="10" t="s">
        <v>1828</v>
      </c>
      <c r="DX26" s="10" t="s">
        <v>1829</v>
      </c>
      <c r="DY26" s="10" t="s">
        <v>1830</v>
      </c>
      <c r="DZ26" s="10" t="s">
        <v>1831</v>
      </c>
      <c r="EA26" s="10" t="s">
        <v>423</v>
      </c>
      <c r="EI26" s="10"/>
      <c r="EJ26" s="10">
        <v>0</v>
      </c>
      <c r="EK26" s="10" t="s">
        <v>1832</v>
      </c>
      <c r="EL26" s="10" t="s">
        <v>175</v>
      </c>
      <c r="EM26" s="10"/>
      <c r="EN26" s="10"/>
      <c r="EO26" s="10"/>
      <c r="EP26" s="10"/>
      <c r="EQ26" s="10"/>
      <c r="ER26" s="10"/>
      <c r="ES26" s="10" t="s">
        <v>455</v>
      </c>
      <c r="ET26" s="10"/>
      <c r="EU26" s="10"/>
      <c r="EV26" s="10"/>
      <c r="EW26" s="10"/>
      <c r="EX26" s="10"/>
      <c r="EY26" s="10"/>
      <c r="EZ26" s="10"/>
      <c r="FA26" s="10" t="s">
        <v>1833</v>
      </c>
      <c r="FB26" s="10"/>
      <c r="FC26" s="10"/>
      <c r="FD26" s="10"/>
      <c r="FE26" s="10"/>
      <c r="FF26" s="10">
        <v>1</v>
      </c>
      <c r="FG26" s="10" t="s">
        <v>1834</v>
      </c>
      <c r="FH26" s="10" t="s">
        <v>606</v>
      </c>
      <c r="FI26" s="10" t="s">
        <v>479</v>
      </c>
      <c r="FJ26" s="10" t="s">
        <v>455</v>
      </c>
      <c r="FW26" s="10"/>
      <c r="FX26" s="10"/>
      <c r="FY26" s="10"/>
      <c r="FZ26" s="10"/>
      <c r="GA26" s="10" t="s">
        <v>1835</v>
      </c>
      <c r="GB26" s="10" t="s">
        <v>455</v>
      </c>
      <c r="GC26" s="10" t="s">
        <v>1836</v>
      </c>
      <c r="GD26" s="10" t="s">
        <v>175</v>
      </c>
      <c r="GE26" s="10"/>
      <c r="GF26" s="10"/>
      <c r="GG26" s="10"/>
      <c r="GH26" s="10"/>
      <c r="GI26" s="10"/>
      <c r="GJ26" s="23"/>
      <c r="GK26" s="10"/>
      <c r="GL26" s="10"/>
      <c r="GM26" s="10"/>
      <c r="GN26" s="10"/>
      <c r="GO26" s="10"/>
      <c r="GP26" s="10"/>
      <c r="GQ26" s="10"/>
      <c r="GR26" s="10"/>
      <c r="GS26" s="10" t="s">
        <v>1837</v>
      </c>
      <c r="GT26" s="10" t="s">
        <v>1838</v>
      </c>
      <c r="GU26" s="10" t="s">
        <v>1839</v>
      </c>
      <c r="GV26" s="10" t="s">
        <v>1840</v>
      </c>
      <c r="GW26" s="10" t="s">
        <v>1841</v>
      </c>
      <c r="GX26" s="10" t="s">
        <v>175</v>
      </c>
      <c r="GY26" s="10" t="s">
        <v>175</v>
      </c>
      <c r="GZ26" s="10"/>
      <c r="HA26" s="10"/>
      <c r="HB26" s="10"/>
      <c r="HC26" s="10"/>
      <c r="HD26" s="10"/>
      <c r="HE26" s="10"/>
      <c r="HF26" s="10"/>
      <c r="HG26" s="10"/>
      <c r="HH26" s="10"/>
      <c r="HI26" s="10"/>
      <c r="HJ26" s="45" t="s">
        <v>1842</v>
      </c>
      <c r="HK26" s="45" t="s">
        <v>1843</v>
      </c>
      <c r="HL26" s="46">
        <v>44562</v>
      </c>
      <c r="HM26" s="45" t="s">
        <v>613</v>
      </c>
      <c r="HN26" s="10"/>
      <c r="HO26" s="10"/>
      <c r="HP26" s="12"/>
      <c r="HQ26" s="10"/>
      <c r="HR26" s="10"/>
      <c r="HS26" s="10"/>
      <c r="HT26" s="10"/>
      <c r="HU26" s="10"/>
      <c r="HV26" s="10"/>
      <c r="HW26" s="10"/>
      <c r="HX26" s="10"/>
      <c r="HY26" s="10"/>
      <c r="HZ26" s="10"/>
      <c r="IA26" s="10"/>
      <c r="IB26" s="10"/>
      <c r="IC26" s="10"/>
      <c r="ID26" s="10" t="s">
        <v>1844</v>
      </c>
      <c r="IE26" s="10">
        <v>4</v>
      </c>
      <c r="IF26" s="10">
        <v>4</v>
      </c>
      <c r="IG26" s="10">
        <v>3</v>
      </c>
      <c r="IH26" s="10">
        <v>4</v>
      </c>
      <c r="II26" s="10">
        <v>2</v>
      </c>
      <c r="IJ26" s="10">
        <v>1</v>
      </c>
      <c r="IK26" s="10" t="s">
        <v>1845</v>
      </c>
      <c r="IL26" s="10">
        <v>4</v>
      </c>
      <c r="IM26" s="10">
        <v>4</v>
      </c>
      <c r="IN26" s="10">
        <v>3</v>
      </c>
      <c r="IO26" s="10">
        <v>4</v>
      </c>
      <c r="IP26" s="10">
        <v>2</v>
      </c>
      <c r="IQ26" s="10">
        <v>1</v>
      </c>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row>
    <row r="27" spans="1:286" x14ac:dyDescent="0.35">
      <c r="A27" s="21" t="s">
        <v>1846</v>
      </c>
      <c r="B27" s="10">
        <v>8</v>
      </c>
      <c r="C27" s="10">
        <v>6</v>
      </c>
      <c r="D27" s="22">
        <f>DATE(2022,11,10)</f>
        <v>44875</v>
      </c>
      <c r="E27" s="10">
        <v>0</v>
      </c>
      <c r="F27" s="10"/>
      <c r="G27" s="10"/>
      <c r="H27" s="10"/>
      <c r="I27" s="10" t="s">
        <v>1847</v>
      </c>
      <c r="J27" s="10" t="s">
        <v>1848</v>
      </c>
      <c r="K27" s="10"/>
      <c r="L27" s="10"/>
      <c r="M27" s="10"/>
      <c r="N27" s="10"/>
      <c r="O27" s="10"/>
      <c r="P27" s="10"/>
      <c r="Q27" s="10" t="s">
        <v>1849</v>
      </c>
      <c r="R27" s="10" t="s">
        <v>175</v>
      </c>
      <c r="AC27" s="10" t="s">
        <v>1850</v>
      </c>
      <c r="AD27" s="10" t="s">
        <v>1851</v>
      </c>
      <c r="AE27" s="10" t="s">
        <v>1852</v>
      </c>
      <c r="AF27" s="10" t="s">
        <v>1853</v>
      </c>
      <c r="AG27" s="10" t="s">
        <v>1854</v>
      </c>
      <c r="AH27" s="10" t="s">
        <v>1855</v>
      </c>
      <c r="AI27" s="10"/>
      <c r="AJ27" s="10"/>
      <c r="AK27" s="10"/>
      <c r="AL27" s="10"/>
      <c r="AM27" s="10"/>
      <c r="AN27" s="10"/>
      <c r="AO27" s="10"/>
      <c r="AP27" s="10"/>
      <c r="AQ27" s="10"/>
      <c r="AR27" s="10"/>
      <c r="AS27" s="10"/>
      <c r="AT27" s="10"/>
      <c r="AU27" s="10" t="s">
        <v>1857</v>
      </c>
      <c r="AV27" s="10" t="s">
        <v>1858</v>
      </c>
      <c r="AW27" s="10" t="s">
        <v>361</v>
      </c>
      <c r="AX27" s="10" t="s">
        <v>1859</v>
      </c>
      <c r="AY27" s="10" t="s">
        <v>1860</v>
      </c>
      <c r="AZ27" s="10" t="s">
        <v>1156</v>
      </c>
      <c r="BA27" s="10" t="s">
        <v>1858</v>
      </c>
      <c r="BB27" s="10" t="s">
        <v>361</v>
      </c>
      <c r="BC27" s="10" t="s">
        <v>350</v>
      </c>
      <c r="BD27" s="10" t="s">
        <v>1860</v>
      </c>
      <c r="BE27" s="10" t="s">
        <v>1861</v>
      </c>
      <c r="BF27" s="10" t="s">
        <v>1862</v>
      </c>
      <c r="BG27" s="10" t="s">
        <v>361</v>
      </c>
      <c r="BH27" s="10" t="s">
        <v>350</v>
      </c>
      <c r="BI27" s="10" t="s">
        <v>1860</v>
      </c>
      <c r="BJ27" s="10" t="s">
        <v>1863</v>
      </c>
      <c r="BK27" s="10" t="s">
        <v>1864</v>
      </c>
      <c r="BL27" s="10" t="s">
        <v>1865</v>
      </c>
      <c r="BM27" s="10" t="s">
        <v>1866</v>
      </c>
      <c r="BN27" s="10" t="s">
        <v>1860</v>
      </c>
      <c r="BO27" s="10"/>
      <c r="BP27" s="10"/>
      <c r="BQ27" s="10"/>
      <c r="BR27" s="10"/>
      <c r="BS27" s="10"/>
      <c r="BT27" s="10"/>
      <c r="BU27" s="10"/>
      <c r="BV27" s="10"/>
      <c r="BW27" s="10"/>
      <c r="BX27" s="10"/>
      <c r="BY27" s="10" t="s">
        <v>1867</v>
      </c>
      <c r="BZ27" s="10" t="s">
        <v>1110</v>
      </c>
      <c r="CA27" s="10" t="s">
        <v>521</v>
      </c>
      <c r="CB27" s="10" t="s">
        <v>411</v>
      </c>
      <c r="CC27" s="10" t="s">
        <v>1868</v>
      </c>
      <c r="CD27" s="10" t="s">
        <v>1869</v>
      </c>
      <c r="CE27" s="10" t="s">
        <v>521</v>
      </c>
      <c r="CF27" s="10" t="s">
        <v>1870</v>
      </c>
      <c r="CG27" s="10" t="s">
        <v>1871</v>
      </c>
      <c r="CH27" s="10" t="s">
        <v>361</v>
      </c>
      <c r="CI27" s="10" t="s">
        <v>412</v>
      </c>
      <c r="CJ27" s="10" t="s">
        <v>411</v>
      </c>
      <c r="CO27" s="10" t="s">
        <v>1872</v>
      </c>
      <c r="CP27" s="10" t="s">
        <v>465</v>
      </c>
      <c r="CQ27" s="10" t="s">
        <v>1873</v>
      </c>
      <c r="CR27" s="10" t="s">
        <v>1874</v>
      </c>
      <c r="CS27" s="10" t="s">
        <v>1875</v>
      </c>
      <c r="CT27" s="10" t="s">
        <v>1876</v>
      </c>
      <c r="CU27" s="10" t="s">
        <v>1877</v>
      </c>
      <c r="CV27" s="10" t="s">
        <v>1878</v>
      </c>
      <c r="CW27" s="10" t="s">
        <v>1879</v>
      </c>
      <c r="CX27" s="10" t="s">
        <v>1880</v>
      </c>
      <c r="CY27" s="10" t="s">
        <v>435</v>
      </c>
      <c r="CZ27" s="12"/>
      <c r="DA27" s="12"/>
      <c r="DB27" s="10" t="s">
        <v>1681</v>
      </c>
      <c r="DC27" s="10" t="s">
        <v>1881</v>
      </c>
      <c r="DD27" s="10" t="s">
        <v>435</v>
      </c>
      <c r="DL27" s="10" t="s">
        <v>1882</v>
      </c>
      <c r="DM27" s="10">
        <v>2</v>
      </c>
      <c r="DN27" s="10" t="s">
        <v>422</v>
      </c>
      <c r="DO27" s="10">
        <v>2</v>
      </c>
      <c r="DP27" s="10" t="s">
        <v>422</v>
      </c>
      <c r="DQ27" s="10">
        <v>0</v>
      </c>
      <c r="DR27" s="10"/>
      <c r="DS27" s="10">
        <v>0</v>
      </c>
      <c r="DT27" s="10"/>
      <c r="DU27" s="10"/>
      <c r="DV27" s="10"/>
      <c r="DW27" s="10" t="s">
        <v>1883</v>
      </c>
      <c r="DX27" s="10" t="s">
        <v>1884</v>
      </c>
      <c r="DY27" s="10" t="s">
        <v>1885</v>
      </c>
      <c r="DZ27" s="10" t="s">
        <v>429</v>
      </c>
      <c r="EA27" s="10" t="s">
        <v>423</v>
      </c>
      <c r="EI27" s="10"/>
      <c r="EJ27" s="10">
        <v>0</v>
      </c>
      <c r="EK27" s="10" t="s">
        <v>1886</v>
      </c>
      <c r="EL27" s="10" t="s">
        <v>175</v>
      </c>
      <c r="EM27" s="10"/>
      <c r="EN27" s="10"/>
      <c r="EO27" s="10"/>
      <c r="EP27" s="10"/>
      <c r="EQ27" s="10"/>
      <c r="ER27" s="10"/>
      <c r="ES27" s="10" t="s">
        <v>1887</v>
      </c>
      <c r="ET27" s="10" t="s">
        <v>1888</v>
      </c>
      <c r="EU27" s="10" t="s">
        <v>1889</v>
      </c>
      <c r="EV27" s="10" t="s">
        <v>1890</v>
      </c>
      <c r="EW27" s="10"/>
      <c r="EX27" s="10"/>
      <c r="EY27" s="10"/>
      <c r="EZ27" s="10"/>
      <c r="FA27" s="10" t="s">
        <v>1891</v>
      </c>
      <c r="FB27" s="10">
        <v>0</v>
      </c>
      <c r="FC27" s="10">
        <v>0</v>
      </c>
      <c r="FD27" s="10">
        <v>0</v>
      </c>
      <c r="FE27" s="10">
        <v>1</v>
      </c>
      <c r="FF27" s="10">
        <v>1</v>
      </c>
      <c r="FG27" s="10" t="s">
        <v>1853</v>
      </c>
      <c r="FH27" s="10" t="s">
        <v>1892</v>
      </c>
      <c r="FI27" s="10" t="s">
        <v>439</v>
      </c>
      <c r="FJ27" s="10" t="s">
        <v>1893</v>
      </c>
      <c r="FK27" s="10" t="s">
        <v>814</v>
      </c>
      <c r="FL27" s="10" t="s">
        <v>1894</v>
      </c>
      <c r="FM27" s="10" t="s">
        <v>479</v>
      </c>
      <c r="FO27" s="10" t="s">
        <v>350</v>
      </c>
      <c r="FP27" s="10" t="s">
        <v>1895</v>
      </c>
      <c r="FQ27" s="10" t="s">
        <v>439</v>
      </c>
      <c r="FW27" s="10"/>
      <c r="FX27" s="10"/>
      <c r="FY27" s="10"/>
      <c r="FZ27" s="10"/>
      <c r="GA27" s="10" t="s">
        <v>1896</v>
      </c>
      <c r="GB27" s="10" t="s">
        <v>1897</v>
      </c>
      <c r="GC27" s="10" t="s">
        <v>1898</v>
      </c>
      <c r="GD27" s="26">
        <v>5000000</v>
      </c>
      <c r="GE27" s="10">
        <v>0</v>
      </c>
      <c r="GF27" s="10" t="s">
        <v>1899</v>
      </c>
      <c r="GG27" s="10"/>
      <c r="GH27" s="10"/>
      <c r="GI27" s="10"/>
      <c r="GJ27" s="23"/>
      <c r="GK27" s="10"/>
      <c r="GL27" s="10"/>
      <c r="GM27" s="10"/>
      <c r="GN27" s="10"/>
      <c r="GO27" s="10"/>
      <c r="GP27" s="10"/>
      <c r="GQ27" s="10"/>
      <c r="GR27" s="10"/>
      <c r="GS27" s="10" t="s">
        <v>1900</v>
      </c>
      <c r="GT27" s="10" t="s">
        <v>1901</v>
      </c>
      <c r="GU27" s="10" t="s">
        <v>1902</v>
      </c>
      <c r="GV27" s="10" t="s">
        <v>1903</v>
      </c>
      <c r="GW27" s="10" t="s">
        <v>1904</v>
      </c>
      <c r="GX27" s="10" t="s">
        <v>1907</v>
      </c>
      <c r="GY27" s="10" t="s">
        <v>1905</v>
      </c>
      <c r="GZ27" s="10" t="s">
        <v>1906</v>
      </c>
      <c r="HA27" s="10" t="s">
        <v>1908</v>
      </c>
      <c r="HB27" s="10" t="s">
        <v>175</v>
      </c>
      <c r="HC27" s="10"/>
      <c r="HD27" s="10"/>
      <c r="HE27" s="10"/>
      <c r="HF27" s="10"/>
      <c r="HG27" s="10"/>
      <c r="HH27" s="10"/>
      <c r="HI27" s="10"/>
      <c r="HJ27" s="45" t="s">
        <v>1909</v>
      </c>
      <c r="HK27" s="45" t="s">
        <v>668</v>
      </c>
      <c r="HL27" s="46">
        <v>44378</v>
      </c>
      <c r="HM27" s="45" t="s">
        <v>1910</v>
      </c>
      <c r="HN27" s="10"/>
      <c r="HO27" s="10"/>
      <c r="HP27" s="12"/>
      <c r="HQ27" s="10"/>
      <c r="HR27" s="10"/>
      <c r="HS27" s="10"/>
      <c r="HT27" s="10"/>
      <c r="HU27" s="10"/>
      <c r="HV27" s="10"/>
      <c r="HW27" s="10"/>
      <c r="HX27" s="10"/>
      <c r="HY27" s="10"/>
      <c r="HZ27" s="10"/>
      <c r="IA27" s="10"/>
      <c r="IB27" s="10"/>
      <c r="IC27" s="10"/>
      <c r="ID27" s="10" t="s">
        <v>1911</v>
      </c>
      <c r="IE27" s="10">
        <v>4</v>
      </c>
      <c r="IF27" s="10">
        <v>4</v>
      </c>
      <c r="IG27" s="10">
        <v>3</v>
      </c>
      <c r="IH27" s="10">
        <v>2</v>
      </c>
      <c r="II27" s="10">
        <v>3</v>
      </c>
      <c r="IJ27" s="10">
        <v>2</v>
      </c>
      <c r="IK27" s="10" t="s">
        <v>1912</v>
      </c>
      <c r="IL27" s="10">
        <v>2</v>
      </c>
      <c r="IM27" s="10">
        <v>3</v>
      </c>
      <c r="IN27" s="10">
        <v>2</v>
      </c>
      <c r="IO27" s="10">
        <v>1</v>
      </c>
      <c r="IP27" s="10">
        <v>2</v>
      </c>
      <c r="IQ27" s="10">
        <v>2</v>
      </c>
      <c r="IR27" s="10" t="s">
        <v>1913</v>
      </c>
      <c r="IS27" s="10">
        <v>3</v>
      </c>
      <c r="IT27" s="10">
        <v>4</v>
      </c>
      <c r="IU27" s="10">
        <v>2</v>
      </c>
      <c r="IV27" s="10">
        <v>1</v>
      </c>
      <c r="IW27" s="10">
        <v>2</v>
      </c>
      <c r="IX27" s="10">
        <v>2</v>
      </c>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row>
    <row r="28" spans="1:286" x14ac:dyDescent="0.35">
      <c r="A28" s="21" t="s">
        <v>1914</v>
      </c>
      <c r="B28" s="10">
        <v>10</v>
      </c>
      <c r="C28" s="10">
        <v>6</v>
      </c>
      <c r="D28" s="22">
        <f>DATE(2022,11,10)</f>
        <v>44875</v>
      </c>
      <c r="E28" s="10">
        <v>0</v>
      </c>
      <c r="F28" s="10"/>
      <c r="G28" s="10"/>
      <c r="H28" s="10"/>
      <c r="I28" s="10" t="s">
        <v>471</v>
      </c>
      <c r="J28" s="10"/>
      <c r="K28" s="10"/>
      <c r="L28" s="10"/>
      <c r="M28" s="10"/>
      <c r="N28" s="10"/>
      <c r="O28" s="10"/>
      <c r="P28" s="10"/>
      <c r="Q28" s="10" t="s">
        <v>455</v>
      </c>
      <c r="AC28" s="10" t="s">
        <v>455</v>
      </c>
      <c r="AG28" s="10"/>
      <c r="AH28" s="10"/>
      <c r="AI28" s="10"/>
      <c r="AJ28" s="10"/>
      <c r="AK28" s="10"/>
      <c r="AL28" s="10"/>
      <c r="AM28" s="10"/>
      <c r="AN28" s="10"/>
      <c r="AO28" s="10"/>
      <c r="AP28" s="10"/>
      <c r="AQ28" s="10"/>
      <c r="AR28" s="10"/>
      <c r="AS28" s="10"/>
      <c r="AT28" s="10"/>
      <c r="AW28" s="10" t="s">
        <v>1915</v>
      </c>
      <c r="AX28" s="10" t="s">
        <v>1916</v>
      </c>
      <c r="AY28" s="10" t="s">
        <v>1917</v>
      </c>
      <c r="AZ28" s="10" t="s">
        <v>1917</v>
      </c>
      <c r="BA28" s="10" t="s">
        <v>1918</v>
      </c>
      <c r="BN28" s="10"/>
      <c r="BO28" s="10"/>
      <c r="BP28" s="10"/>
      <c r="BQ28" s="10"/>
      <c r="BR28" s="10"/>
      <c r="BS28" s="10"/>
      <c r="BT28" s="10"/>
      <c r="BU28" s="10"/>
      <c r="BV28" s="10"/>
      <c r="BW28" s="10"/>
      <c r="BX28" s="10"/>
      <c r="BY28" s="10" t="s">
        <v>455</v>
      </c>
      <c r="CO28" s="10" t="s">
        <v>471</v>
      </c>
      <c r="CP28" s="10" t="s">
        <v>471</v>
      </c>
      <c r="CQ28" s="10" t="s">
        <v>471</v>
      </c>
      <c r="CR28" s="10" t="s">
        <v>471</v>
      </c>
      <c r="CS28" s="10" t="s">
        <v>471</v>
      </c>
      <c r="CT28" s="10" t="s">
        <v>471</v>
      </c>
      <c r="CU28" s="10" t="s">
        <v>471</v>
      </c>
      <c r="CV28" s="10" t="s">
        <v>471</v>
      </c>
      <c r="CW28" s="10" t="s">
        <v>1919</v>
      </c>
      <c r="CX28" s="10" t="s">
        <v>1058</v>
      </c>
      <c r="CY28" s="10" t="s">
        <v>479</v>
      </c>
      <c r="CZ28" s="12"/>
      <c r="DA28" s="12"/>
      <c r="DL28" s="10" t="s">
        <v>455</v>
      </c>
      <c r="DM28" s="10">
        <v>2</v>
      </c>
      <c r="DN28" s="10" t="s">
        <v>423</v>
      </c>
      <c r="DO28" s="10">
        <v>1</v>
      </c>
      <c r="DP28" s="10" t="s">
        <v>423</v>
      </c>
      <c r="DQ28" s="10">
        <v>1</v>
      </c>
      <c r="DR28" s="10" t="s">
        <v>423</v>
      </c>
      <c r="DS28" s="10">
        <v>0</v>
      </c>
      <c r="DT28" s="10"/>
      <c r="DU28" s="10">
        <v>2</v>
      </c>
      <c r="DV28" s="10" t="s">
        <v>423</v>
      </c>
      <c r="DW28" s="10" t="s">
        <v>1920</v>
      </c>
      <c r="DX28" s="10" t="s">
        <v>1921</v>
      </c>
      <c r="DY28" s="10" t="s">
        <v>1922</v>
      </c>
      <c r="DZ28" s="10" t="s">
        <v>1186</v>
      </c>
      <c r="EA28" s="10" t="s">
        <v>423</v>
      </c>
      <c r="EI28" s="10"/>
      <c r="EJ28" s="10">
        <v>0</v>
      </c>
      <c r="EK28" s="10" t="s">
        <v>1923</v>
      </c>
      <c r="EL28" s="10"/>
      <c r="EM28" s="10"/>
      <c r="EN28" s="10"/>
      <c r="EO28" s="10"/>
      <c r="EP28" s="10"/>
      <c r="EQ28" s="10"/>
      <c r="ER28" s="10"/>
      <c r="ES28" s="10" t="s">
        <v>455</v>
      </c>
      <c r="ET28" s="10"/>
      <c r="EU28" s="10"/>
      <c r="EV28" s="10"/>
      <c r="EW28" s="10"/>
      <c r="EX28" s="10"/>
      <c r="EY28" s="10"/>
      <c r="EZ28" s="10"/>
      <c r="FA28" s="10" t="s">
        <v>431</v>
      </c>
      <c r="FB28" s="10">
        <v>0</v>
      </c>
      <c r="FC28" s="10">
        <v>0</v>
      </c>
      <c r="FD28" s="10">
        <v>0</v>
      </c>
      <c r="FE28" s="10">
        <v>0</v>
      </c>
      <c r="FF28" s="10">
        <v>0</v>
      </c>
      <c r="FG28" s="10" t="s">
        <v>455</v>
      </c>
      <c r="FW28" s="10"/>
      <c r="FX28" s="10"/>
      <c r="FY28" s="10"/>
      <c r="FZ28" s="10"/>
      <c r="GA28" s="10" t="s">
        <v>471</v>
      </c>
      <c r="GB28" s="10"/>
      <c r="GC28" s="10"/>
      <c r="GD28" s="26" t="s">
        <v>471</v>
      </c>
      <c r="GE28" s="10"/>
      <c r="GF28" s="10"/>
      <c r="GG28" s="10"/>
      <c r="GH28" s="10"/>
      <c r="GI28" s="10"/>
      <c r="GJ28" s="23"/>
      <c r="GK28" s="10"/>
      <c r="GL28" s="10"/>
      <c r="GM28" s="10"/>
      <c r="GN28" s="10"/>
      <c r="GO28" s="10"/>
      <c r="GP28" s="10"/>
      <c r="GQ28" s="10"/>
      <c r="GR28" s="10"/>
      <c r="GS28" s="10" t="s">
        <v>1924</v>
      </c>
      <c r="GT28" s="10" t="s">
        <v>1925</v>
      </c>
      <c r="GV28" s="10" t="s">
        <v>493</v>
      </c>
      <c r="GX28" s="10"/>
      <c r="GY28" s="10"/>
      <c r="GZ28" s="10"/>
      <c r="HA28" s="10"/>
      <c r="HB28" s="10"/>
      <c r="HC28" s="10"/>
      <c r="HD28" s="10"/>
      <c r="HE28" s="10"/>
      <c r="HF28" s="10"/>
      <c r="HG28" s="10"/>
      <c r="HH28" s="10"/>
      <c r="HI28" s="10"/>
      <c r="HJ28" s="45" t="s">
        <v>1926</v>
      </c>
      <c r="HK28" s="45" t="s">
        <v>415</v>
      </c>
      <c r="HN28" s="10"/>
      <c r="HO28" s="10"/>
      <c r="HP28" s="12"/>
      <c r="HQ28" s="10"/>
      <c r="HR28" s="10"/>
      <c r="HS28" s="10"/>
      <c r="HT28" s="10"/>
      <c r="HU28" s="10"/>
      <c r="HV28" s="10"/>
      <c r="HW28" s="10"/>
      <c r="HX28" s="10"/>
      <c r="HY28" s="10"/>
      <c r="HZ28" s="10"/>
      <c r="IA28" s="10"/>
      <c r="IB28" s="10"/>
      <c r="IC28" s="10"/>
      <c r="ID28" s="10" t="s">
        <v>455</v>
      </c>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row>
    <row r="29" spans="1:286" x14ac:dyDescent="0.35">
      <c r="A29" s="21" t="s">
        <v>1995</v>
      </c>
      <c r="B29" s="10">
        <v>5</v>
      </c>
      <c r="C29" s="10">
        <v>1</v>
      </c>
      <c r="D29" s="22">
        <f>DATE(2022,11,15)</f>
        <v>44880</v>
      </c>
      <c r="E29" s="10">
        <v>1</v>
      </c>
      <c r="F29" s="10" t="s">
        <v>1996</v>
      </c>
      <c r="G29" s="10">
        <v>1</v>
      </c>
      <c r="H29" s="10" t="s">
        <v>1997</v>
      </c>
      <c r="I29" s="10" t="s">
        <v>1998</v>
      </c>
      <c r="J29" s="10" t="s">
        <v>1999</v>
      </c>
      <c r="K29" s="10" t="s">
        <v>2000</v>
      </c>
      <c r="L29" s="10" t="s">
        <v>2001</v>
      </c>
      <c r="M29" s="10" t="s">
        <v>2002</v>
      </c>
      <c r="N29" s="10" t="s">
        <v>2003</v>
      </c>
      <c r="O29" s="10" t="s">
        <v>175</v>
      </c>
      <c r="P29" s="10"/>
      <c r="Q29" s="10" t="s">
        <v>455</v>
      </c>
      <c r="AC29" s="10" t="s">
        <v>343</v>
      </c>
      <c r="AD29" s="10" t="s">
        <v>2004</v>
      </c>
      <c r="AE29" s="10" t="s">
        <v>2005</v>
      </c>
      <c r="AF29" s="10" t="s">
        <v>1931</v>
      </c>
      <c r="AG29" s="10" t="s">
        <v>1049</v>
      </c>
      <c r="AH29" s="10" t="s">
        <v>2006</v>
      </c>
      <c r="AI29" s="10" t="s">
        <v>2007</v>
      </c>
      <c r="AJ29" s="10" t="s">
        <v>364</v>
      </c>
      <c r="AK29" s="10"/>
      <c r="AL29" s="10" t="s">
        <v>2008</v>
      </c>
      <c r="AM29" s="10" t="s">
        <v>2009</v>
      </c>
      <c r="AN29" s="10" t="s">
        <v>2010</v>
      </c>
      <c r="AO29" s="10" t="s">
        <v>350</v>
      </c>
      <c r="AP29" s="10" t="s">
        <v>2011</v>
      </c>
      <c r="AQ29" s="10" t="s">
        <v>2012</v>
      </c>
      <c r="AR29" s="10"/>
      <c r="AS29" s="10"/>
      <c r="AT29" s="10"/>
      <c r="AU29" s="10" t="s">
        <v>347</v>
      </c>
      <c r="AV29" s="10" t="s">
        <v>2013</v>
      </c>
      <c r="AW29" s="10" t="s">
        <v>2014</v>
      </c>
      <c r="AX29" s="10" t="s">
        <v>2015</v>
      </c>
      <c r="AY29" s="10" t="s">
        <v>363</v>
      </c>
      <c r="AZ29" s="10" t="s">
        <v>343</v>
      </c>
      <c r="BA29" s="10" t="s">
        <v>2016</v>
      </c>
      <c r="BB29" s="10" t="s">
        <v>2014</v>
      </c>
      <c r="BC29" s="10" t="s">
        <v>2017</v>
      </c>
      <c r="BD29" s="10" t="s">
        <v>363</v>
      </c>
      <c r="BE29" s="10" t="s">
        <v>350</v>
      </c>
      <c r="BF29" s="10" t="s">
        <v>2020</v>
      </c>
      <c r="BG29" s="10" t="s">
        <v>576</v>
      </c>
      <c r="BH29" s="10" t="s">
        <v>2018</v>
      </c>
      <c r="BI29" s="10" t="s">
        <v>347</v>
      </c>
      <c r="BJ29" s="10" t="s">
        <v>2019</v>
      </c>
      <c r="BK29" s="10" t="s">
        <v>2021</v>
      </c>
      <c r="BL29" s="10" t="s">
        <v>2022</v>
      </c>
      <c r="BM29" s="10" t="s">
        <v>2023</v>
      </c>
      <c r="BN29" s="10" t="s">
        <v>2024</v>
      </c>
      <c r="BO29" s="10"/>
      <c r="BP29" s="10"/>
      <c r="BQ29" s="10"/>
      <c r="BR29" s="10"/>
      <c r="BS29" s="10"/>
      <c r="BT29" s="10"/>
      <c r="BU29" s="10"/>
      <c r="BV29" s="10"/>
      <c r="BW29" s="10"/>
      <c r="BX29" s="10"/>
      <c r="BY29" s="10" t="s">
        <v>2025</v>
      </c>
      <c r="BZ29" s="10" t="s">
        <v>2026</v>
      </c>
      <c r="CA29" s="10" t="s">
        <v>2028</v>
      </c>
      <c r="CB29" s="10" t="s">
        <v>2027</v>
      </c>
      <c r="CO29" s="10" t="s">
        <v>2029</v>
      </c>
      <c r="CP29" s="10" t="s">
        <v>2030</v>
      </c>
      <c r="CQ29" s="10" t="s">
        <v>2031</v>
      </c>
      <c r="CR29" s="10" t="s">
        <v>2032</v>
      </c>
      <c r="CS29" s="10" t="s">
        <v>2033</v>
      </c>
      <c r="CT29" s="10" t="s">
        <v>2034</v>
      </c>
      <c r="CU29" s="10" t="s">
        <v>2035</v>
      </c>
      <c r="CV29" s="10" t="s">
        <v>2036</v>
      </c>
      <c r="CW29" s="10" t="s">
        <v>1018</v>
      </c>
      <c r="CX29" s="10" t="s">
        <v>2037</v>
      </c>
      <c r="CY29" s="10" t="s">
        <v>439</v>
      </c>
      <c r="CZ29" s="13">
        <v>2018</v>
      </c>
      <c r="DA29" s="13">
        <v>2020</v>
      </c>
      <c r="DL29" s="10" t="s">
        <v>2038</v>
      </c>
      <c r="DM29" s="10">
        <v>4</v>
      </c>
      <c r="DN29" s="10" t="s">
        <v>423</v>
      </c>
      <c r="DO29" s="10">
        <v>2</v>
      </c>
      <c r="DP29" s="10" t="s">
        <v>423</v>
      </c>
      <c r="DQ29" s="10">
        <v>1</v>
      </c>
      <c r="DR29" s="10" t="s">
        <v>422</v>
      </c>
      <c r="DS29" s="10">
        <v>0</v>
      </c>
      <c r="DT29" s="10"/>
      <c r="DU29" s="10">
        <v>1</v>
      </c>
      <c r="DV29" s="10"/>
      <c r="DW29" s="10" t="s">
        <v>2039</v>
      </c>
      <c r="DX29" s="10" t="s">
        <v>2040</v>
      </c>
      <c r="DY29" s="10" t="s">
        <v>2041</v>
      </c>
      <c r="DZ29" s="10" t="s">
        <v>824</v>
      </c>
      <c r="EA29" s="10" t="s">
        <v>422</v>
      </c>
      <c r="EB29" s="10" t="s">
        <v>2042</v>
      </c>
      <c r="EC29" s="10" t="s">
        <v>422</v>
      </c>
      <c r="EI29" s="10"/>
      <c r="EJ29" s="10">
        <v>0</v>
      </c>
      <c r="EK29" s="10" t="s">
        <v>2043</v>
      </c>
      <c r="EL29" s="10" t="s">
        <v>175</v>
      </c>
      <c r="EM29" s="10"/>
      <c r="EN29" s="10"/>
      <c r="EO29" s="10"/>
      <c r="EP29" s="10"/>
      <c r="EQ29" s="10"/>
      <c r="ER29" s="10"/>
      <c r="ES29" s="10" t="s">
        <v>2044</v>
      </c>
      <c r="ET29" s="10" t="s">
        <v>2045</v>
      </c>
      <c r="EU29" s="10" t="s">
        <v>1825</v>
      </c>
      <c r="EV29" s="10"/>
      <c r="EW29" s="10"/>
      <c r="EX29" s="10"/>
      <c r="EY29" s="10"/>
      <c r="EZ29" s="10"/>
      <c r="FA29" s="10" t="s">
        <v>2046</v>
      </c>
      <c r="FB29" s="10">
        <v>1</v>
      </c>
      <c r="FC29" s="10">
        <v>0</v>
      </c>
      <c r="FD29" s="10">
        <v>0</v>
      </c>
      <c r="FE29" s="10">
        <v>0</v>
      </c>
      <c r="FF29" s="10">
        <v>0</v>
      </c>
      <c r="FG29" s="10" t="s">
        <v>350</v>
      </c>
      <c r="FH29" s="10" t="s">
        <v>434</v>
      </c>
      <c r="FI29" s="10" t="s">
        <v>439</v>
      </c>
      <c r="FJ29" s="10" t="s">
        <v>2047</v>
      </c>
      <c r="FK29" s="10" t="s">
        <v>343</v>
      </c>
      <c r="FL29" s="10" t="s">
        <v>2048</v>
      </c>
      <c r="FM29" s="10" t="s">
        <v>439</v>
      </c>
      <c r="FN29" s="10" t="s">
        <v>2049</v>
      </c>
      <c r="FO29" s="10" t="s">
        <v>441</v>
      </c>
      <c r="FW29" s="10"/>
      <c r="FX29" s="10"/>
      <c r="FY29" s="10"/>
      <c r="FZ29" s="10"/>
      <c r="GA29" s="10" t="s">
        <v>471</v>
      </c>
      <c r="GB29" s="10"/>
      <c r="GC29" s="10"/>
      <c r="GD29" s="26"/>
      <c r="GE29" s="10"/>
      <c r="GF29" s="10"/>
      <c r="GG29" s="10"/>
      <c r="GH29" s="10"/>
      <c r="GI29" s="10"/>
      <c r="GJ29" s="23"/>
      <c r="GK29" s="10"/>
      <c r="GL29" s="10"/>
      <c r="GM29" s="10"/>
      <c r="GN29" s="10"/>
      <c r="GO29" s="10"/>
      <c r="GP29" s="10"/>
      <c r="GQ29" s="10"/>
      <c r="GR29" s="10"/>
      <c r="GS29" s="10" t="s">
        <v>2050</v>
      </c>
      <c r="GT29" s="10" t="s">
        <v>2051</v>
      </c>
      <c r="GU29" s="10" t="s">
        <v>2052</v>
      </c>
      <c r="GV29" s="10" t="s">
        <v>2057</v>
      </c>
      <c r="GW29" s="10" t="s">
        <v>2053</v>
      </c>
      <c r="GX29" s="10" t="s">
        <v>2054</v>
      </c>
      <c r="GY29" s="10" t="s">
        <v>2055</v>
      </c>
      <c r="GZ29" s="10" t="s">
        <v>2056</v>
      </c>
      <c r="HA29" s="10"/>
      <c r="HB29" s="10"/>
      <c r="HC29" s="10"/>
      <c r="HD29" s="10"/>
      <c r="HE29" s="10"/>
      <c r="HF29" s="10"/>
      <c r="HG29" s="10"/>
      <c r="HH29" s="10"/>
      <c r="HI29" s="10"/>
      <c r="HJ29" s="45" t="s">
        <v>2058</v>
      </c>
      <c r="HK29" s="45" t="s">
        <v>2059</v>
      </c>
      <c r="HL29" s="46">
        <v>2015</v>
      </c>
      <c r="HM29" s="45" t="s">
        <v>2060</v>
      </c>
      <c r="HN29" s="10" t="s">
        <v>2061</v>
      </c>
      <c r="HO29" s="10" t="s">
        <v>2062</v>
      </c>
      <c r="HP29" s="12" t="s">
        <v>2063</v>
      </c>
      <c r="HQ29" s="10" t="s">
        <v>2064</v>
      </c>
      <c r="HR29" s="10" t="s">
        <v>2065</v>
      </c>
      <c r="HS29" s="10" t="s">
        <v>2066</v>
      </c>
      <c r="HT29" s="10" t="s">
        <v>2067</v>
      </c>
      <c r="HU29" s="10" t="s">
        <v>2068</v>
      </c>
      <c r="HV29" s="10" t="s">
        <v>497</v>
      </c>
      <c r="HW29" s="10" t="s">
        <v>2069</v>
      </c>
      <c r="HX29" s="10" t="s">
        <v>2070</v>
      </c>
      <c r="HY29" s="10" t="s">
        <v>2071</v>
      </c>
      <c r="HZ29" s="10"/>
      <c r="IA29" s="10"/>
      <c r="IB29" s="10"/>
      <c r="IC29" s="10"/>
      <c r="ID29" s="10" t="s">
        <v>2072</v>
      </c>
      <c r="IE29" s="10">
        <v>3</v>
      </c>
      <c r="IF29" s="10">
        <v>4</v>
      </c>
      <c r="IG29" s="10">
        <v>3</v>
      </c>
      <c r="IH29" s="10">
        <v>3</v>
      </c>
      <c r="II29" s="10">
        <v>3</v>
      </c>
      <c r="IJ29" s="10">
        <v>3</v>
      </c>
      <c r="IK29" s="10" t="s">
        <v>2073</v>
      </c>
      <c r="IL29" s="10">
        <v>2</v>
      </c>
      <c r="IM29" s="10">
        <v>4</v>
      </c>
      <c r="IN29" s="10">
        <v>3</v>
      </c>
      <c r="IO29" s="10">
        <v>2</v>
      </c>
      <c r="IP29" s="10">
        <v>3</v>
      </c>
      <c r="IQ29" s="10">
        <v>3</v>
      </c>
      <c r="IR29" s="10" t="s">
        <v>2074</v>
      </c>
      <c r="IS29" s="10">
        <v>3</v>
      </c>
      <c r="IT29" s="10">
        <v>4</v>
      </c>
      <c r="IU29" s="10">
        <v>3</v>
      </c>
      <c r="IV29" s="10">
        <v>3</v>
      </c>
      <c r="IW29" s="10">
        <v>3</v>
      </c>
      <c r="IX29" s="10">
        <v>3</v>
      </c>
      <c r="IY29" s="10" t="s">
        <v>2075</v>
      </c>
      <c r="IZ29" s="10">
        <v>3</v>
      </c>
      <c r="JA29" s="10">
        <v>4</v>
      </c>
      <c r="JB29" s="10">
        <v>3</v>
      </c>
      <c r="JC29" s="10">
        <v>3</v>
      </c>
      <c r="JD29" s="10">
        <v>3</v>
      </c>
      <c r="JE29" s="10">
        <v>3</v>
      </c>
      <c r="JF29" s="10" t="s">
        <v>934</v>
      </c>
      <c r="JG29" s="10">
        <v>3</v>
      </c>
      <c r="JH29" s="10">
        <v>4</v>
      </c>
      <c r="JI29" s="10">
        <v>3</v>
      </c>
      <c r="JJ29" s="10">
        <v>3</v>
      </c>
      <c r="JK29" s="10">
        <v>4</v>
      </c>
      <c r="JL29" s="10">
        <v>3</v>
      </c>
      <c r="JM29" s="10"/>
      <c r="JN29" s="10"/>
      <c r="JO29" s="10"/>
      <c r="JP29" s="10"/>
      <c r="JQ29" s="10"/>
      <c r="JR29" s="10"/>
      <c r="JS29" s="10"/>
      <c r="JT29" s="10"/>
      <c r="JU29" s="10"/>
      <c r="JV29" s="10"/>
      <c r="JW29" s="10"/>
      <c r="JX29" s="10"/>
      <c r="JY29" s="10"/>
      <c r="JZ29" s="10"/>
    </row>
    <row r="30" spans="1:286" x14ac:dyDescent="0.35">
      <c r="A30" s="21" t="s">
        <v>2076</v>
      </c>
      <c r="B30" s="10">
        <v>10</v>
      </c>
      <c r="C30" s="10">
        <v>7</v>
      </c>
      <c r="D30" s="22">
        <f>DATE(2022,11,9)</f>
        <v>44874</v>
      </c>
      <c r="E30" s="10">
        <v>0</v>
      </c>
      <c r="F30" s="10"/>
      <c r="G30" s="10"/>
      <c r="H30" s="10"/>
      <c r="I30" s="10" t="s">
        <v>2077</v>
      </c>
      <c r="J30" s="10" t="s">
        <v>2078</v>
      </c>
      <c r="K30" s="10" t="s">
        <v>2079</v>
      </c>
      <c r="L30" s="10" t="s">
        <v>491</v>
      </c>
      <c r="M30" s="10"/>
      <c r="N30" s="10"/>
      <c r="O30" s="10"/>
      <c r="P30" s="10"/>
      <c r="Q30" s="10" t="s">
        <v>2080</v>
      </c>
      <c r="R30" s="10" t="s">
        <v>2081</v>
      </c>
      <c r="AC30" s="10" t="s">
        <v>2082</v>
      </c>
      <c r="AD30" s="10" t="s">
        <v>1309</v>
      </c>
      <c r="AE30" s="10" t="s">
        <v>2083</v>
      </c>
      <c r="AF30" s="10" t="s">
        <v>2084</v>
      </c>
      <c r="AG30" s="10" t="s">
        <v>1309</v>
      </c>
      <c r="AH30" s="10" t="s">
        <v>443</v>
      </c>
      <c r="AI30" s="10" t="s">
        <v>2085</v>
      </c>
      <c r="AJ30" s="10" t="s">
        <v>1309</v>
      </c>
      <c r="AK30" s="10" t="s">
        <v>2086</v>
      </c>
      <c r="AL30" s="10"/>
      <c r="AM30" s="10"/>
      <c r="AN30" s="10"/>
      <c r="AO30" s="10"/>
      <c r="AP30" s="10"/>
      <c r="AQ30" s="10"/>
      <c r="AR30" s="10"/>
      <c r="AS30" s="10"/>
      <c r="AT30" s="10"/>
      <c r="AU30" s="10" t="s">
        <v>1609</v>
      </c>
      <c r="AV30" s="10" t="s">
        <v>1610</v>
      </c>
      <c r="AW30" s="10" t="s">
        <v>1611</v>
      </c>
      <c r="AX30" s="10" t="s">
        <v>2087</v>
      </c>
      <c r="AY30" s="10" t="s">
        <v>2088</v>
      </c>
      <c r="BN30" s="10"/>
      <c r="BO30" s="10"/>
      <c r="BP30" s="10"/>
      <c r="BQ30" s="10"/>
      <c r="BR30" s="10"/>
      <c r="BS30" s="10"/>
      <c r="BT30" s="10"/>
      <c r="BU30" s="10"/>
      <c r="BV30" s="10"/>
      <c r="BW30" s="10"/>
      <c r="BX30" s="10"/>
      <c r="BY30" s="10" t="s">
        <v>2089</v>
      </c>
      <c r="BZ30" s="10" t="s">
        <v>2090</v>
      </c>
      <c r="CA30" s="10" t="s">
        <v>2091</v>
      </c>
      <c r="CB30" s="10" t="s">
        <v>2092</v>
      </c>
      <c r="CO30" s="10" t="s">
        <v>2093</v>
      </c>
      <c r="CP30" s="10" t="s">
        <v>2094</v>
      </c>
      <c r="CQ30" s="10" t="s">
        <v>2095</v>
      </c>
      <c r="CR30" s="10" t="s">
        <v>2096</v>
      </c>
      <c r="CS30" s="10" t="s">
        <v>2097</v>
      </c>
      <c r="CT30" s="10" t="s">
        <v>2098</v>
      </c>
      <c r="CU30" s="10" t="s">
        <v>2099</v>
      </c>
      <c r="CV30" s="10" t="s">
        <v>2100</v>
      </c>
      <c r="CW30" s="10" t="s">
        <v>2101</v>
      </c>
      <c r="CX30" s="10" t="s">
        <v>2089</v>
      </c>
      <c r="CY30" s="10" t="s">
        <v>439</v>
      </c>
      <c r="CZ30" s="13"/>
      <c r="DA30" s="14">
        <v>44835</v>
      </c>
      <c r="DL30" s="10" t="s">
        <v>2102</v>
      </c>
      <c r="DM30" s="10">
        <v>1</v>
      </c>
      <c r="DN30" s="10" t="s">
        <v>422</v>
      </c>
      <c r="DO30" s="10">
        <v>1</v>
      </c>
      <c r="DP30" s="10" t="s">
        <v>422</v>
      </c>
      <c r="DQ30" s="10"/>
      <c r="DR30" s="10"/>
      <c r="DS30" s="10"/>
      <c r="DT30" s="10"/>
      <c r="DU30" s="10"/>
      <c r="DV30" s="10"/>
      <c r="DW30" s="10" t="s">
        <v>2103</v>
      </c>
      <c r="DX30" s="10" t="s">
        <v>2104</v>
      </c>
      <c r="DY30" s="10" t="s">
        <v>2105</v>
      </c>
      <c r="DZ30" s="10" t="s">
        <v>2106</v>
      </c>
      <c r="EA30" s="10" t="s">
        <v>422</v>
      </c>
      <c r="EB30" s="10" t="s">
        <v>2107</v>
      </c>
      <c r="EC30" s="10" t="s">
        <v>422</v>
      </c>
      <c r="ED30" s="10" t="s">
        <v>2108</v>
      </c>
      <c r="EE30" s="10" t="s">
        <v>422</v>
      </c>
      <c r="EF30" s="10" t="s">
        <v>2109</v>
      </c>
      <c r="EG30" s="10" t="s">
        <v>422</v>
      </c>
      <c r="EH30" s="10" t="s">
        <v>2110</v>
      </c>
      <c r="EI30" s="10" t="s">
        <v>422</v>
      </c>
      <c r="EJ30" s="10">
        <v>1</v>
      </c>
      <c r="EK30" s="10"/>
      <c r="EL30" s="10">
        <v>2</v>
      </c>
      <c r="EM30" s="10">
        <v>2</v>
      </c>
      <c r="EN30" s="10">
        <v>2</v>
      </c>
      <c r="EO30" s="10">
        <v>2</v>
      </c>
      <c r="EP30" s="10">
        <v>2</v>
      </c>
      <c r="EQ30" s="10">
        <v>2</v>
      </c>
      <c r="ER30" s="10">
        <v>2</v>
      </c>
      <c r="ES30" s="10"/>
      <c r="ET30" s="10"/>
      <c r="EU30" s="10"/>
      <c r="EV30" s="10"/>
      <c r="EW30" s="10" t="s">
        <v>175</v>
      </c>
      <c r="EX30" s="10"/>
      <c r="EY30" s="10"/>
      <c r="EZ30" s="10"/>
      <c r="FA30" s="10"/>
      <c r="FB30" s="10"/>
      <c r="FC30" s="10"/>
      <c r="FD30" s="10"/>
      <c r="FE30" s="10"/>
      <c r="FF30" s="10"/>
      <c r="FG30" s="10" t="s">
        <v>2111</v>
      </c>
      <c r="FH30" s="10" t="s">
        <v>2112</v>
      </c>
      <c r="FI30" s="10" t="s">
        <v>439</v>
      </c>
      <c r="FJ30" s="10" t="s">
        <v>2113</v>
      </c>
      <c r="FK30" s="10" t="s">
        <v>2114</v>
      </c>
      <c r="FL30" s="10" t="s">
        <v>605</v>
      </c>
      <c r="FM30" s="10" t="s">
        <v>439</v>
      </c>
      <c r="FN30" s="10" t="s">
        <v>2115</v>
      </c>
      <c r="FO30" s="10" t="s">
        <v>2116</v>
      </c>
      <c r="FP30" s="10" t="s">
        <v>434</v>
      </c>
      <c r="FQ30" s="10" t="s">
        <v>485</v>
      </c>
      <c r="FR30" s="10" t="s">
        <v>2117</v>
      </c>
      <c r="FS30" s="10" t="s">
        <v>2118</v>
      </c>
      <c r="FT30" s="10" t="s">
        <v>434</v>
      </c>
      <c r="FU30" s="10" t="s">
        <v>435</v>
      </c>
      <c r="FV30" s="10" t="s">
        <v>2119</v>
      </c>
      <c r="FW30" s="10" t="s">
        <v>2120</v>
      </c>
      <c r="FX30" s="10" t="s">
        <v>434</v>
      </c>
      <c r="FY30" s="10" t="s">
        <v>439</v>
      </c>
      <c r="FZ30" s="10" t="s">
        <v>2121</v>
      </c>
      <c r="GA30" s="10" t="s">
        <v>2122</v>
      </c>
      <c r="GB30" s="10" t="s">
        <v>455</v>
      </c>
      <c r="GC30" s="10" t="s">
        <v>2123</v>
      </c>
      <c r="GD30" s="26" t="s">
        <v>175</v>
      </c>
      <c r="GE30" s="10"/>
      <c r="GF30" s="10"/>
      <c r="GG30" s="10"/>
      <c r="GH30" s="10"/>
      <c r="GI30" s="10"/>
      <c r="GJ30" s="23"/>
      <c r="GK30" s="10"/>
      <c r="GL30" s="10"/>
      <c r="GM30" s="10"/>
      <c r="GN30" s="10"/>
      <c r="GO30" s="10"/>
      <c r="GP30" s="10"/>
      <c r="GQ30" s="10"/>
      <c r="GR30" s="10"/>
      <c r="GS30" s="10" t="s">
        <v>2124</v>
      </c>
      <c r="GT30" s="10" t="s">
        <v>2125</v>
      </c>
      <c r="GU30" s="10" t="s">
        <v>2126</v>
      </c>
      <c r="GV30" s="10" t="s">
        <v>2127</v>
      </c>
      <c r="GW30" s="10" t="s">
        <v>2128</v>
      </c>
      <c r="GX30" s="10"/>
      <c r="GY30" s="10"/>
      <c r="GZ30" s="10"/>
      <c r="HA30" s="10"/>
      <c r="HB30" s="10"/>
      <c r="HC30" s="10"/>
      <c r="HD30" s="10"/>
      <c r="HE30" s="10"/>
      <c r="HF30" s="10"/>
      <c r="HG30" s="10"/>
      <c r="HH30" s="10"/>
      <c r="HI30" s="10"/>
      <c r="HJ30" s="45" t="s">
        <v>2129</v>
      </c>
      <c r="HK30" s="45" t="s">
        <v>668</v>
      </c>
      <c r="HL30" s="46">
        <v>44743</v>
      </c>
      <c r="HM30" s="45" t="s">
        <v>499</v>
      </c>
      <c r="HN30" s="10"/>
      <c r="HO30" s="10"/>
      <c r="HP30" s="12"/>
      <c r="HQ30" s="10"/>
      <c r="HR30" s="10"/>
      <c r="HS30" s="10"/>
      <c r="HT30" s="10"/>
      <c r="HU30" s="10"/>
      <c r="HV30" s="10"/>
      <c r="HW30" s="10"/>
      <c r="HX30" s="10"/>
      <c r="HY30" s="10"/>
      <c r="HZ30" s="10"/>
      <c r="IA30" s="10"/>
      <c r="IB30" s="10"/>
      <c r="IC30" s="10"/>
      <c r="ID30" s="10" t="s">
        <v>2130</v>
      </c>
      <c r="IE30" s="10">
        <v>4</v>
      </c>
      <c r="IF30" s="10">
        <v>3</v>
      </c>
      <c r="IG30" s="10">
        <v>4</v>
      </c>
      <c r="IH30" s="10">
        <v>3</v>
      </c>
      <c r="II30" s="10">
        <v>4</v>
      </c>
      <c r="IJ30" s="10">
        <v>4</v>
      </c>
      <c r="IK30" s="10" t="s">
        <v>2131</v>
      </c>
      <c r="IL30" s="10">
        <v>3</v>
      </c>
      <c r="IM30" s="10">
        <v>4</v>
      </c>
      <c r="IN30" s="10">
        <v>3</v>
      </c>
      <c r="IO30" s="10">
        <v>3</v>
      </c>
      <c r="IP30" s="10">
        <v>3</v>
      </c>
      <c r="IQ30" s="10">
        <v>3</v>
      </c>
      <c r="IR30" s="10" t="s">
        <v>2132</v>
      </c>
      <c r="IS30" s="10">
        <v>3</v>
      </c>
      <c r="IT30" s="10">
        <v>4</v>
      </c>
      <c r="IU30" s="10">
        <v>3</v>
      </c>
      <c r="IV30" s="10">
        <v>3</v>
      </c>
      <c r="IW30" s="10">
        <v>3</v>
      </c>
      <c r="IX30" s="10">
        <v>2</v>
      </c>
      <c r="IY30" s="10" t="s">
        <v>2133</v>
      </c>
      <c r="IZ30" s="10">
        <v>2</v>
      </c>
      <c r="JA30" s="10">
        <v>4</v>
      </c>
      <c r="JB30" s="10">
        <v>3</v>
      </c>
      <c r="JC30" s="10">
        <v>3</v>
      </c>
      <c r="JD30" s="10">
        <v>3</v>
      </c>
      <c r="JE30" s="10">
        <v>2</v>
      </c>
      <c r="JF30" s="10" t="s">
        <v>2134</v>
      </c>
      <c r="JG30" s="10">
        <v>3</v>
      </c>
      <c r="JH30" s="10">
        <v>4</v>
      </c>
      <c r="JI30" s="10">
        <v>3</v>
      </c>
      <c r="JJ30" s="10">
        <v>3</v>
      </c>
      <c r="JK30" s="10">
        <v>3</v>
      </c>
      <c r="JL30" s="10">
        <v>3</v>
      </c>
      <c r="JM30" s="10" t="s">
        <v>2135</v>
      </c>
      <c r="JN30" s="10">
        <v>3</v>
      </c>
      <c r="JO30" s="10">
        <v>4</v>
      </c>
      <c r="JP30" s="10">
        <v>3</v>
      </c>
      <c r="JQ30" s="10">
        <v>3</v>
      </c>
      <c r="JR30" s="10">
        <v>3</v>
      </c>
      <c r="JS30" s="10">
        <v>3</v>
      </c>
      <c r="JT30" s="10"/>
      <c r="JU30" s="10"/>
      <c r="JV30" s="10"/>
      <c r="JW30" s="10"/>
      <c r="JX30" s="10"/>
      <c r="JY30" s="10"/>
      <c r="JZ30" s="10"/>
    </row>
    <row r="31" spans="1:286" ht="16.5" customHeight="1" x14ac:dyDescent="0.35">
      <c r="A31" s="21" t="s">
        <v>2767</v>
      </c>
      <c r="B31" s="17">
        <v>5</v>
      </c>
      <c r="C31" s="10">
        <v>5</v>
      </c>
      <c r="D31" s="22">
        <f>DATE(2022,11,8)</f>
        <v>44873</v>
      </c>
      <c r="E31">
        <v>1</v>
      </c>
      <c r="F31" s="27" t="s">
        <v>2768</v>
      </c>
      <c r="G31" s="10">
        <v>1</v>
      </c>
      <c r="H31" s="27" t="s">
        <v>2769</v>
      </c>
      <c r="I31" t="s">
        <v>2770</v>
      </c>
      <c r="J31" s="32" t="s">
        <v>2771</v>
      </c>
      <c r="K31" t="s">
        <v>2772</v>
      </c>
      <c r="L31" s="30" t="s">
        <v>2773</v>
      </c>
      <c r="M31" s="10" t="s">
        <v>175</v>
      </c>
      <c r="N31" s="10"/>
      <c r="O31" s="10"/>
      <c r="P31" s="10"/>
      <c r="Q31" s="28" t="s">
        <v>2774</v>
      </c>
      <c r="R31" s="28" t="s">
        <v>2775</v>
      </c>
      <c r="S31" s="28" t="s">
        <v>2776</v>
      </c>
      <c r="T31" s="29" t="s">
        <v>2777</v>
      </c>
      <c r="U31" s="28" t="s">
        <v>2778</v>
      </c>
      <c r="V31" s="28" t="s">
        <v>2779</v>
      </c>
      <c r="AC31" t="s">
        <v>2780</v>
      </c>
      <c r="AD31" s="30" t="s">
        <v>2781</v>
      </c>
      <c r="AE31" s="31" t="s">
        <v>2782</v>
      </c>
      <c r="AF31" t="s">
        <v>2783</v>
      </c>
      <c r="AG31" t="s">
        <v>2784</v>
      </c>
      <c r="AH31" s="5" t="s">
        <v>2786</v>
      </c>
      <c r="AI31" t="s">
        <v>2787</v>
      </c>
      <c r="AJ31" t="s">
        <v>2788</v>
      </c>
      <c r="AK31" t="s">
        <v>2789</v>
      </c>
      <c r="AL31" t="s">
        <v>2790</v>
      </c>
      <c r="AM31" t="s">
        <v>2791</v>
      </c>
      <c r="AN31" t="s">
        <v>2792</v>
      </c>
      <c r="AO31" t="s">
        <v>2793</v>
      </c>
      <c r="AP31" s="5" t="s">
        <v>2795</v>
      </c>
      <c r="AQ31" s="10" t="s">
        <v>2794</v>
      </c>
      <c r="AR31" t="s">
        <v>2179</v>
      </c>
      <c r="AS31" t="s">
        <v>2796</v>
      </c>
      <c r="AT31" t="s">
        <v>2797</v>
      </c>
      <c r="AU31" s="10" t="s">
        <v>2798</v>
      </c>
      <c r="AV31" s="10" t="s">
        <v>2799</v>
      </c>
      <c r="AW31" s="10" t="s">
        <v>2800</v>
      </c>
      <c r="AX31" s="10" t="s">
        <v>2801</v>
      </c>
      <c r="AY31" s="10" t="s">
        <v>2802</v>
      </c>
      <c r="AZ31" s="10" t="s">
        <v>2803</v>
      </c>
      <c r="BA31" s="10" t="s">
        <v>2804</v>
      </c>
      <c r="BB31" s="10" t="s">
        <v>2805</v>
      </c>
      <c r="BC31" s="10" t="s">
        <v>2806</v>
      </c>
      <c r="BD31" s="10" t="s">
        <v>2807</v>
      </c>
      <c r="BE31" s="10" t="s">
        <v>2808</v>
      </c>
      <c r="BF31" s="10" t="s">
        <v>2809</v>
      </c>
      <c r="BG31" s="10" t="s">
        <v>2810</v>
      </c>
      <c r="BH31" s="10" t="s">
        <v>2811</v>
      </c>
      <c r="BI31" s="10" t="s">
        <v>347</v>
      </c>
      <c r="BJ31" s="10" t="s">
        <v>2812</v>
      </c>
      <c r="BK31" s="10" t="s">
        <v>2813</v>
      </c>
      <c r="BL31" s="10" t="s">
        <v>2814</v>
      </c>
      <c r="BM31" s="10" t="s">
        <v>2815</v>
      </c>
      <c r="BN31" t="s">
        <v>2816</v>
      </c>
      <c r="BO31" s="10"/>
      <c r="BP31" s="10"/>
      <c r="BQ31" s="10"/>
      <c r="BR31" s="10"/>
      <c r="BS31" s="10"/>
      <c r="BT31" s="10"/>
      <c r="BU31" s="10"/>
      <c r="BV31" t="s">
        <v>2799</v>
      </c>
      <c r="BW31" t="s">
        <v>411</v>
      </c>
      <c r="BX31" s="10"/>
      <c r="BY31" s="10" t="s">
        <v>2799</v>
      </c>
      <c r="BZ31" s="10" t="s">
        <v>411</v>
      </c>
      <c r="CA31" s="10" t="s">
        <v>2817</v>
      </c>
      <c r="CB31" s="10" t="s">
        <v>2818</v>
      </c>
      <c r="CC31" s="10" t="s">
        <v>2804</v>
      </c>
      <c r="CD31" s="10" t="s">
        <v>1059</v>
      </c>
      <c r="CE31" s="10" t="s">
        <v>412</v>
      </c>
      <c r="CF31" s="10" t="s">
        <v>2818</v>
      </c>
      <c r="CG31" s="10" t="s">
        <v>2809</v>
      </c>
      <c r="CH31" s="10" t="s">
        <v>2819</v>
      </c>
      <c r="CI31" s="10" t="s">
        <v>521</v>
      </c>
      <c r="CJ31" s="10" t="s">
        <v>2818</v>
      </c>
      <c r="CK31" s="10" t="s">
        <v>2813</v>
      </c>
      <c r="CL31" s="10" t="s">
        <v>411</v>
      </c>
      <c r="CM31" s="10" t="s">
        <v>412</v>
      </c>
      <c r="CN31" s="10" t="s">
        <v>2818</v>
      </c>
      <c r="CO31" s="17" t="s">
        <v>2820</v>
      </c>
      <c r="CP31" s="5" t="s">
        <v>2821</v>
      </c>
      <c r="CQ31" s="5" t="s">
        <v>2822</v>
      </c>
      <c r="CR31" s="33" t="s">
        <v>2823</v>
      </c>
      <c r="CS31" s="5" t="s">
        <v>2824</v>
      </c>
      <c r="CT31" s="5" t="s">
        <v>2825</v>
      </c>
      <c r="CU31" s="15" t="s">
        <v>2826</v>
      </c>
      <c r="CV31" s="15" t="s">
        <v>2827</v>
      </c>
      <c r="CW31" s="6" t="s">
        <v>2828</v>
      </c>
      <c r="CX31" s="10" t="s">
        <v>2829</v>
      </c>
      <c r="CY31" s="10" t="s">
        <v>479</v>
      </c>
      <c r="CZ31" s="10">
        <v>2004</v>
      </c>
      <c r="DA31" s="39" t="s">
        <v>2830</v>
      </c>
      <c r="DL31" s="15" t="s">
        <v>2831</v>
      </c>
      <c r="DM31" s="17">
        <v>2</v>
      </c>
      <c r="DN31" s="17" t="s">
        <v>422</v>
      </c>
      <c r="DO31" s="17">
        <v>1</v>
      </c>
      <c r="DP31" s="17" t="s">
        <v>422</v>
      </c>
      <c r="DQ31" s="17">
        <v>1</v>
      </c>
      <c r="DR31" s="10" t="s">
        <v>422</v>
      </c>
      <c r="DS31" s="10"/>
      <c r="DT31" s="10"/>
      <c r="DU31" s="10"/>
      <c r="DV31" s="10"/>
      <c r="DW31" s="5" t="s">
        <v>2832</v>
      </c>
      <c r="DX31" s="17" t="s">
        <v>2833</v>
      </c>
      <c r="DY31" s="5" t="s">
        <v>2834</v>
      </c>
      <c r="DZ31" s="10" t="s">
        <v>2835</v>
      </c>
      <c r="EA31" s="6" t="s">
        <v>423</v>
      </c>
      <c r="EB31" s="10" t="s">
        <v>2836</v>
      </c>
      <c r="EC31" s="10" t="s">
        <v>2837</v>
      </c>
      <c r="ED31" s="10" t="s">
        <v>2838</v>
      </c>
      <c r="EE31" s="10" t="s">
        <v>422</v>
      </c>
      <c r="EF31" s="34" t="s">
        <v>2839</v>
      </c>
      <c r="EG31" s="17" t="s">
        <v>422</v>
      </c>
      <c r="EH31" s="10" t="s">
        <v>2840</v>
      </c>
      <c r="EI31" s="10" t="s">
        <v>422</v>
      </c>
      <c r="EJ31" s="17">
        <v>0</v>
      </c>
      <c r="EK31" t="s">
        <v>2841</v>
      </c>
      <c r="EL31" s="17" t="s">
        <v>175</v>
      </c>
      <c r="EM31" s="10"/>
      <c r="EN31" s="10"/>
      <c r="EO31" s="10"/>
      <c r="EP31" s="10"/>
      <c r="EQ31" s="10"/>
      <c r="ER31" s="10"/>
      <c r="ES31" t="s">
        <v>2842</v>
      </c>
      <c r="ET31" t="s">
        <v>2843</v>
      </c>
      <c r="EU31" s="10" t="s">
        <v>175</v>
      </c>
      <c r="EV31" s="10"/>
      <c r="EW31" s="10"/>
      <c r="EX31" s="10"/>
      <c r="EY31" s="10"/>
      <c r="EZ31" s="10"/>
      <c r="FA31" s="5" t="s">
        <v>2844</v>
      </c>
      <c r="FB31" s="17">
        <v>0</v>
      </c>
      <c r="FC31" s="17">
        <v>0</v>
      </c>
      <c r="FD31" s="17">
        <v>0</v>
      </c>
      <c r="FE31" s="17">
        <v>1</v>
      </c>
      <c r="FF31" s="17">
        <v>1</v>
      </c>
      <c r="FG31" s="40" t="s">
        <v>2845</v>
      </c>
      <c r="FH31" s="17" t="s">
        <v>434</v>
      </c>
      <c r="FI31" s="17" t="s">
        <v>479</v>
      </c>
      <c r="FJ31" s="17" t="s">
        <v>2846</v>
      </c>
      <c r="FK31" s="40" t="s">
        <v>2538</v>
      </c>
      <c r="FL31" s="17" t="s">
        <v>606</v>
      </c>
      <c r="FM31" s="17" t="s">
        <v>439</v>
      </c>
      <c r="FN31" s="40" t="s">
        <v>2847</v>
      </c>
      <c r="FO31" s="17" t="s">
        <v>814</v>
      </c>
      <c r="FP31" s="17" t="s">
        <v>2848</v>
      </c>
      <c r="FQ31" s="17" t="s">
        <v>439</v>
      </c>
      <c r="FR31" s="17" t="s">
        <v>2849</v>
      </c>
      <c r="FS31" s="17" t="s">
        <v>2179</v>
      </c>
      <c r="FT31" s="17" t="s">
        <v>2850</v>
      </c>
      <c r="FU31" s="17" t="s">
        <v>439</v>
      </c>
      <c r="FV31" s="17" t="s">
        <v>2851</v>
      </c>
      <c r="FW31" s="17" t="s">
        <v>2852</v>
      </c>
      <c r="FX31" s="17" t="s">
        <v>2853</v>
      </c>
      <c r="FY31" s="17" t="s">
        <v>479</v>
      </c>
      <c r="FZ31" s="17" t="s">
        <v>2854</v>
      </c>
      <c r="GA31" s="5" t="s">
        <v>2855</v>
      </c>
      <c r="GB31" s="5" t="s">
        <v>2856</v>
      </c>
      <c r="GC31" s="5" t="s">
        <v>2857</v>
      </c>
      <c r="GD31" s="26" t="s">
        <v>471</v>
      </c>
      <c r="GE31" s="10"/>
      <c r="GF31" s="10"/>
      <c r="GG31" s="10"/>
      <c r="GH31" s="10"/>
      <c r="GI31" s="10"/>
      <c r="GJ31" s="23"/>
      <c r="GK31" s="10"/>
      <c r="GL31" s="10"/>
      <c r="GM31" s="10"/>
      <c r="GN31" s="10"/>
      <c r="GO31" s="10"/>
      <c r="GP31" s="10"/>
      <c r="GQ31" s="10"/>
      <c r="GR31" s="10"/>
      <c r="GS31" s="5" t="s">
        <v>2843</v>
      </c>
      <c r="GT31" s="10" t="s">
        <v>2858</v>
      </c>
      <c r="GU31" s="10" t="s">
        <v>2859</v>
      </c>
      <c r="GV31" s="10" t="s">
        <v>2860</v>
      </c>
      <c r="GW31" s="15" t="s">
        <v>2861</v>
      </c>
      <c r="GX31" t="s">
        <v>2862</v>
      </c>
      <c r="GY31" t="s">
        <v>2863</v>
      </c>
      <c r="GZ31" s="5" t="s">
        <v>2864</v>
      </c>
      <c r="HA31" t="s">
        <v>2418</v>
      </c>
      <c r="HB31" t="s">
        <v>2865</v>
      </c>
      <c r="HC31" t="s">
        <v>2866</v>
      </c>
      <c r="HD31" s="5" t="s">
        <v>2864</v>
      </c>
      <c r="HE31" s="5" t="s">
        <v>2867</v>
      </c>
      <c r="HF31" t="s">
        <v>2868</v>
      </c>
      <c r="HG31" t="s">
        <v>2866</v>
      </c>
      <c r="HH31" s="5" t="s">
        <v>2864</v>
      </c>
      <c r="HI31" t="s">
        <v>2869</v>
      </c>
      <c r="HJ31" s="45" t="s">
        <v>2870</v>
      </c>
      <c r="HK31" s="45" t="s">
        <v>412</v>
      </c>
      <c r="HL31" s="46" t="s">
        <v>2871</v>
      </c>
      <c r="HM31" s="45" t="s">
        <v>2872</v>
      </c>
      <c r="HN31" s="10" t="s">
        <v>175</v>
      </c>
      <c r="HO31" s="10"/>
      <c r="HP31" s="12"/>
      <c r="HQ31" s="10"/>
      <c r="HR31" s="10"/>
      <c r="HS31" s="10"/>
      <c r="HT31" s="10"/>
      <c r="HU31" s="10"/>
      <c r="HV31" s="10"/>
      <c r="HW31" s="10"/>
      <c r="HX31" s="10"/>
      <c r="HY31" s="10"/>
      <c r="HZ31" s="10"/>
      <c r="IA31" s="10"/>
      <c r="IB31" s="10"/>
      <c r="IC31" s="10"/>
      <c r="ID31" s="34" t="s">
        <v>2873</v>
      </c>
      <c r="IE31" s="8">
        <v>3</v>
      </c>
      <c r="IF31" s="8">
        <v>4</v>
      </c>
      <c r="IG31" s="8">
        <v>2</v>
      </c>
      <c r="IH31" s="8">
        <v>2</v>
      </c>
      <c r="II31" s="8">
        <v>4</v>
      </c>
      <c r="IJ31" s="8">
        <v>4</v>
      </c>
      <c r="IS31" s="10"/>
      <c r="IT31" s="10"/>
      <c r="IU31" s="10"/>
      <c r="IV31" s="10"/>
      <c r="IW31" s="10"/>
      <c r="IX31" s="10"/>
      <c r="IY31" s="10"/>
      <c r="IZ31" s="10"/>
      <c r="JA31" s="10"/>
      <c r="JB31" s="10"/>
      <c r="JC31" s="10"/>
      <c r="JD31" s="10"/>
      <c r="JE31" s="10"/>
      <c r="JF31" s="10"/>
      <c r="JG31" s="10"/>
      <c r="JH31" s="10"/>
      <c r="JI31" s="10"/>
      <c r="JJ31" s="10"/>
      <c r="JK31" s="10"/>
      <c r="JL31" s="10"/>
      <c r="JM31" s="10"/>
      <c r="JN31" s="10"/>
      <c r="JO31" s="10"/>
      <c r="JP31" s="10"/>
      <c r="JQ31" s="10"/>
      <c r="JR31" s="10"/>
      <c r="JS31" s="10"/>
      <c r="JT31" s="10"/>
      <c r="JU31" s="10"/>
      <c r="JV31" s="10"/>
      <c r="JW31" s="10"/>
      <c r="JX31" s="10"/>
      <c r="JY31" s="10"/>
      <c r="JZ31" s="10"/>
    </row>
    <row r="32" spans="1:286" x14ac:dyDescent="0.35">
      <c r="A32" s="21" t="s">
        <v>1950</v>
      </c>
      <c r="B32" s="10">
        <v>6</v>
      </c>
      <c r="C32" s="10">
        <v>6</v>
      </c>
      <c r="D32" s="22">
        <f>DATE(2022,11,3)</f>
        <v>44868</v>
      </c>
      <c r="E32" s="10">
        <v>0</v>
      </c>
      <c r="F32" s="10"/>
      <c r="G32" s="10"/>
      <c r="H32" s="10"/>
      <c r="I32" s="10" t="s">
        <v>1927</v>
      </c>
      <c r="J32" s="10" t="s">
        <v>1928</v>
      </c>
      <c r="K32" s="10" t="s">
        <v>1929</v>
      </c>
      <c r="L32" s="10" t="s">
        <v>1928</v>
      </c>
      <c r="M32" s="10"/>
      <c r="N32" s="10"/>
      <c r="O32" s="10"/>
      <c r="P32" s="10"/>
      <c r="Q32" s="10" t="s">
        <v>1930</v>
      </c>
      <c r="R32" s="10" t="s">
        <v>687</v>
      </c>
      <c r="AC32" s="10" t="s">
        <v>1931</v>
      </c>
      <c r="AE32" s="10" t="s">
        <v>573</v>
      </c>
      <c r="AF32" s="10" t="s">
        <v>1186</v>
      </c>
      <c r="AG32" s="10" t="s">
        <v>1932</v>
      </c>
      <c r="AH32" t="s">
        <v>2785</v>
      </c>
      <c r="AI32" s="10" t="s">
        <v>347</v>
      </c>
      <c r="AJ32" s="10" t="s">
        <v>1934</v>
      </c>
      <c r="AK32" s="10" t="s">
        <v>1935</v>
      </c>
      <c r="AL32" s="10" t="s">
        <v>1936</v>
      </c>
      <c r="AM32" s="10" t="s">
        <v>1937</v>
      </c>
      <c r="AN32" s="10" t="s">
        <v>349</v>
      </c>
      <c r="AO32" s="10" t="s">
        <v>814</v>
      </c>
      <c r="AQ32" s="10" t="s">
        <v>175</v>
      </c>
      <c r="AR32" s="10"/>
      <c r="AS32" s="10"/>
      <c r="AT32" s="10"/>
      <c r="AU32" s="10" t="s">
        <v>1938</v>
      </c>
      <c r="AV32" s="10" t="s">
        <v>1173</v>
      </c>
      <c r="AW32" s="10" t="s">
        <v>1939</v>
      </c>
      <c r="AX32" s="10" t="s">
        <v>1940</v>
      </c>
      <c r="AY32" s="10" t="s">
        <v>1941</v>
      </c>
      <c r="AZ32" s="10" t="s">
        <v>889</v>
      </c>
      <c r="BA32" s="10" t="s">
        <v>1942</v>
      </c>
      <c r="BB32" s="10" t="s">
        <v>1943</v>
      </c>
      <c r="BC32" s="10" t="s">
        <v>1944</v>
      </c>
      <c r="BD32" s="10" t="s">
        <v>1944</v>
      </c>
      <c r="BE32" s="10" t="s">
        <v>1945</v>
      </c>
      <c r="BF32" s="10" t="s">
        <v>550</v>
      </c>
      <c r="BG32" s="10" t="s">
        <v>1946</v>
      </c>
      <c r="BJ32" s="10" t="s">
        <v>1947</v>
      </c>
      <c r="BK32" s="10" t="s">
        <v>1948</v>
      </c>
      <c r="BL32" s="10" t="s">
        <v>1949</v>
      </c>
      <c r="BN32" s="10"/>
      <c r="BO32" s="10"/>
      <c r="BP32" s="10"/>
      <c r="BQ32" s="10"/>
      <c r="BR32" s="10"/>
      <c r="BS32" s="10"/>
      <c r="BT32" s="10"/>
      <c r="BU32" s="10"/>
      <c r="BV32" s="10"/>
      <c r="BW32" s="10"/>
      <c r="BX32" s="10"/>
      <c r="BY32" s="10" t="s">
        <v>1173</v>
      </c>
      <c r="BZ32" s="10" t="s">
        <v>1951</v>
      </c>
      <c r="CA32" s="10" t="s">
        <v>415</v>
      </c>
      <c r="CB32" s="10" t="s">
        <v>1952</v>
      </c>
      <c r="CC32" s="10" t="s">
        <v>1953</v>
      </c>
      <c r="CD32" s="10" t="s">
        <v>1954</v>
      </c>
      <c r="CE32" s="10" t="s">
        <v>1955</v>
      </c>
      <c r="CF32" s="10" t="s">
        <v>1956</v>
      </c>
      <c r="CO32" s="10" t="s">
        <v>1957</v>
      </c>
      <c r="CP32" s="10" t="s">
        <v>1958</v>
      </c>
      <c r="CQ32" s="10" t="s">
        <v>1959</v>
      </c>
      <c r="CR32" s="10" t="s">
        <v>1960</v>
      </c>
      <c r="CS32" s="10" t="s">
        <v>1961</v>
      </c>
      <c r="CT32" s="10" t="s">
        <v>1962</v>
      </c>
      <c r="CU32" s="10" t="s">
        <v>1963</v>
      </c>
      <c r="CV32" s="10" t="s">
        <v>1964</v>
      </c>
      <c r="CW32" s="10" t="s">
        <v>1018</v>
      </c>
      <c r="CX32" s="10" t="s">
        <v>1965</v>
      </c>
      <c r="CZ32" s="12"/>
      <c r="DA32" s="12"/>
      <c r="DL32" s="10" t="s">
        <v>1966</v>
      </c>
      <c r="DM32" s="10">
        <v>4</v>
      </c>
      <c r="DN32" s="10" t="s">
        <v>423</v>
      </c>
      <c r="DO32" s="10">
        <v>3</v>
      </c>
      <c r="DP32" s="10" t="s">
        <v>422</v>
      </c>
      <c r="DQ32" s="10"/>
      <c r="DR32" s="10"/>
      <c r="DS32" s="10">
        <v>1</v>
      </c>
      <c r="DT32" s="10" t="s">
        <v>422</v>
      </c>
      <c r="DU32" s="10">
        <v>3</v>
      </c>
      <c r="DV32" s="10" t="s">
        <v>422</v>
      </c>
      <c r="DW32" s="10" t="s">
        <v>1967</v>
      </c>
      <c r="DX32" s="10" t="s">
        <v>1968</v>
      </c>
      <c r="DY32" s="10" t="s">
        <v>1969</v>
      </c>
      <c r="DZ32" s="10">
        <v>1</v>
      </c>
      <c r="EA32" s="10" t="s">
        <v>422</v>
      </c>
      <c r="EI32" s="10"/>
      <c r="EJ32" s="10">
        <v>1</v>
      </c>
      <c r="EK32" s="10"/>
      <c r="EL32" s="10">
        <v>2</v>
      </c>
      <c r="EM32" s="10">
        <v>1</v>
      </c>
      <c r="EN32" s="10">
        <v>2</v>
      </c>
      <c r="EO32" s="10">
        <v>1</v>
      </c>
      <c r="EP32" s="10">
        <v>2</v>
      </c>
      <c r="EQ32" s="10">
        <v>2</v>
      </c>
      <c r="ER32" s="10">
        <v>1</v>
      </c>
      <c r="ES32" s="10" t="s">
        <v>1970</v>
      </c>
      <c r="ET32" s="10" t="s">
        <v>1971</v>
      </c>
      <c r="EU32" s="10" t="s">
        <v>1972</v>
      </c>
      <c r="EV32" s="10" t="s">
        <v>1973</v>
      </c>
      <c r="EW32" s="10"/>
      <c r="EX32" s="10"/>
      <c r="EY32" s="10"/>
      <c r="EZ32" s="10"/>
      <c r="FA32" s="10" t="s">
        <v>1974</v>
      </c>
      <c r="FB32" s="10">
        <v>0</v>
      </c>
      <c r="FC32" s="10">
        <v>0</v>
      </c>
      <c r="FD32" s="10">
        <v>0</v>
      </c>
      <c r="FE32" s="10">
        <v>0</v>
      </c>
      <c r="FF32" s="10">
        <v>0</v>
      </c>
      <c r="FG32" s="10" t="s">
        <v>1936</v>
      </c>
      <c r="FH32" s="10" t="s">
        <v>1975</v>
      </c>
      <c r="FI32" s="10" t="s">
        <v>439</v>
      </c>
      <c r="FJ32" s="10" t="s">
        <v>1976</v>
      </c>
      <c r="FK32" s="10" t="s">
        <v>1977</v>
      </c>
      <c r="FL32" s="10" t="s">
        <v>1975</v>
      </c>
      <c r="FM32" s="10" t="s">
        <v>439</v>
      </c>
      <c r="FN32" s="10" t="s">
        <v>1978</v>
      </c>
      <c r="FO32" s="10" t="s">
        <v>1979</v>
      </c>
      <c r="FP32" s="10" t="s">
        <v>1975</v>
      </c>
      <c r="FQ32" s="10" t="s">
        <v>485</v>
      </c>
      <c r="FR32" s="10" t="s">
        <v>1978</v>
      </c>
      <c r="FS32" s="10" t="s">
        <v>1980</v>
      </c>
      <c r="FT32" s="10" t="s">
        <v>1975</v>
      </c>
      <c r="FU32" s="10" t="s">
        <v>479</v>
      </c>
      <c r="FV32" s="10" t="s">
        <v>1978</v>
      </c>
      <c r="FW32" s="10" t="s">
        <v>1931</v>
      </c>
      <c r="FX32" s="10" t="s">
        <v>1975</v>
      </c>
      <c r="FY32" s="10" t="s">
        <v>439</v>
      </c>
      <c r="FZ32" s="10" t="s">
        <v>1978</v>
      </c>
      <c r="GA32" s="10" t="s">
        <v>1981</v>
      </c>
      <c r="GB32" s="10" t="s">
        <v>1982</v>
      </c>
      <c r="GC32" s="10" t="s">
        <v>1983</v>
      </c>
      <c r="GD32" s="26" t="s">
        <v>471</v>
      </c>
      <c r="GE32" s="10"/>
      <c r="GF32" s="10"/>
      <c r="GG32" s="10"/>
      <c r="GH32" s="10"/>
      <c r="GI32" s="10"/>
      <c r="GJ32" s="23"/>
      <c r="GK32" s="10"/>
      <c r="GL32" s="10"/>
      <c r="GM32" s="10"/>
      <c r="GN32" s="10"/>
      <c r="GO32" s="10"/>
      <c r="GP32" s="10"/>
      <c r="GQ32" s="10"/>
      <c r="GR32" s="10"/>
      <c r="GS32" s="10" t="s">
        <v>1984</v>
      </c>
      <c r="GT32" s="10" t="s">
        <v>1985</v>
      </c>
      <c r="GV32" s="10" t="s">
        <v>950</v>
      </c>
      <c r="GX32" s="10" t="s">
        <v>1156</v>
      </c>
      <c r="GY32" s="10"/>
      <c r="GZ32" s="10" t="s">
        <v>1986</v>
      </c>
      <c r="HA32" s="10"/>
      <c r="HB32" s="10" t="s">
        <v>1987</v>
      </c>
      <c r="HC32" s="10"/>
      <c r="HD32" s="10" t="s">
        <v>1235</v>
      </c>
      <c r="HE32" s="10" t="s">
        <v>1988</v>
      </c>
      <c r="HF32" s="10" t="s">
        <v>1989</v>
      </c>
      <c r="HG32" s="10"/>
      <c r="HH32" s="10"/>
      <c r="HI32" s="10"/>
      <c r="HJ32" s="45" t="s">
        <v>1990</v>
      </c>
      <c r="HK32" s="45">
        <v>2022</v>
      </c>
      <c r="HN32" s="10"/>
      <c r="HO32" s="10"/>
      <c r="HP32" s="12"/>
      <c r="HQ32" s="10"/>
      <c r="HR32" s="10"/>
      <c r="HS32" s="10"/>
      <c r="HT32" s="10"/>
      <c r="HU32" s="10"/>
      <c r="HV32" s="10"/>
      <c r="HW32" s="10"/>
      <c r="HX32" s="10"/>
      <c r="HY32" s="10"/>
      <c r="HZ32" s="10"/>
      <c r="IA32" s="10"/>
      <c r="IB32" s="10"/>
      <c r="IC32" s="10"/>
      <c r="ID32" s="10" t="s">
        <v>1991</v>
      </c>
      <c r="IE32" s="10">
        <v>3</v>
      </c>
      <c r="IF32" s="10">
        <v>3</v>
      </c>
      <c r="IG32" s="10">
        <v>3</v>
      </c>
      <c r="IH32" s="10">
        <v>3</v>
      </c>
      <c r="II32" s="10">
        <v>3</v>
      </c>
      <c r="IJ32" s="10">
        <v>2</v>
      </c>
      <c r="IK32" s="10" t="s">
        <v>1992</v>
      </c>
      <c r="IL32" s="10">
        <v>1</v>
      </c>
      <c r="IM32" s="10">
        <v>4</v>
      </c>
      <c r="IN32" s="10">
        <v>2</v>
      </c>
      <c r="IO32" s="10">
        <v>2</v>
      </c>
      <c r="IP32" s="10">
        <v>3</v>
      </c>
      <c r="IQ32" s="10">
        <v>2</v>
      </c>
      <c r="IR32" s="10" t="s">
        <v>1993</v>
      </c>
      <c r="IS32" s="10">
        <v>3</v>
      </c>
      <c r="IT32" s="10">
        <v>4</v>
      </c>
      <c r="IU32" s="10">
        <v>3</v>
      </c>
      <c r="IV32" s="10">
        <v>3</v>
      </c>
      <c r="IW32" s="10">
        <v>3</v>
      </c>
      <c r="IX32" s="10">
        <v>3</v>
      </c>
      <c r="IY32" s="10" t="s">
        <v>1994</v>
      </c>
      <c r="IZ32" s="10">
        <v>3</v>
      </c>
      <c r="JA32" s="10">
        <v>4</v>
      </c>
      <c r="JB32" s="10">
        <v>3</v>
      </c>
      <c r="JC32" s="10">
        <v>3</v>
      </c>
      <c r="JD32" s="10">
        <v>3</v>
      </c>
      <c r="JE32" s="10">
        <v>3</v>
      </c>
      <c r="JF32" s="10"/>
      <c r="JG32" s="10"/>
      <c r="JH32" s="10"/>
      <c r="JI32" s="10"/>
      <c r="JJ32" s="10"/>
      <c r="JK32" s="10"/>
      <c r="JL32" s="10"/>
      <c r="JM32" s="10"/>
      <c r="JN32" s="10"/>
      <c r="JO32" s="10"/>
      <c r="JP32" s="10"/>
      <c r="JQ32" s="10"/>
      <c r="JR32" s="10"/>
      <c r="JS32" s="10"/>
      <c r="JT32" s="10"/>
      <c r="JU32" s="10"/>
      <c r="JV32" s="10"/>
      <c r="JW32" s="10"/>
      <c r="JX32" s="10"/>
      <c r="JY32" s="10"/>
      <c r="JZ32" s="10"/>
    </row>
    <row r="33" spans="1:286" x14ac:dyDescent="0.35">
      <c r="A33" s="21" t="s">
        <v>2136</v>
      </c>
      <c r="B33" s="10">
        <v>6</v>
      </c>
      <c r="C33" s="10">
        <v>7</v>
      </c>
      <c r="D33" s="22">
        <f>DATE(2022,11,3)</f>
        <v>44868</v>
      </c>
      <c r="E33" s="10">
        <v>0</v>
      </c>
      <c r="F33" s="10"/>
      <c r="G33" s="10"/>
      <c r="H33" s="10"/>
      <c r="I33" s="10" t="s">
        <v>2137</v>
      </c>
      <c r="J33" s="10" t="s">
        <v>2138</v>
      </c>
      <c r="K33" s="10" t="s">
        <v>2139</v>
      </c>
      <c r="L33" s="10" t="s">
        <v>2140</v>
      </c>
      <c r="M33" s="10" t="s">
        <v>2141</v>
      </c>
      <c r="N33" s="10" t="s">
        <v>2142</v>
      </c>
      <c r="O33" s="10"/>
      <c r="P33" s="10"/>
      <c r="Q33" s="10" t="s">
        <v>455</v>
      </c>
      <c r="AC33" s="10" t="s">
        <v>2143</v>
      </c>
      <c r="AD33" s="10" t="s">
        <v>2144</v>
      </c>
      <c r="AE33" s="10" t="s">
        <v>2145</v>
      </c>
      <c r="AF33" s="10" t="s">
        <v>2146</v>
      </c>
      <c r="AG33" s="10" t="s">
        <v>2144</v>
      </c>
      <c r="AH33" s="10" t="s">
        <v>2147</v>
      </c>
      <c r="AI33" s="10" t="s">
        <v>660</v>
      </c>
      <c r="AJ33" s="10" t="s">
        <v>2148</v>
      </c>
      <c r="AK33" s="10" t="s">
        <v>2149</v>
      </c>
      <c r="AL33" s="10" t="s">
        <v>2150</v>
      </c>
      <c r="AM33" s="10" t="s">
        <v>2153</v>
      </c>
      <c r="AN33" s="10" t="s">
        <v>2154</v>
      </c>
      <c r="AO33" s="10" t="s">
        <v>175</v>
      </c>
      <c r="AP33" s="10"/>
      <c r="AQ33" s="10"/>
      <c r="AR33" s="10"/>
      <c r="AS33" s="10"/>
      <c r="AT33" s="10"/>
      <c r="AU33" s="10" t="s">
        <v>2150</v>
      </c>
      <c r="AV33" s="10" t="s">
        <v>2155</v>
      </c>
      <c r="AW33" s="10" t="s">
        <v>1916</v>
      </c>
      <c r="AX33" s="10" t="s">
        <v>400</v>
      </c>
      <c r="AY33" s="10" t="s">
        <v>2152</v>
      </c>
      <c r="BN33" s="10"/>
      <c r="BO33" s="10"/>
      <c r="BP33" s="10"/>
      <c r="BQ33" s="10"/>
      <c r="BR33" s="10"/>
      <c r="BS33" s="10"/>
      <c r="BT33" s="10"/>
      <c r="BU33" s="10"/>
      <c r="BV33" s="10"/>
      <c r="BW33" s="10"/>
      <c r="BX33" s="10"/>
      <c r="BY33" s="10" t="s">
        <v>2151</v>
      </c>
      <c r="BZ33" s="10" t="s">
        <v>1506</v>
      </c>
      <c r="CA33" s="10" t="s">
        <v>2156</v>
      </c>
      <c r="CB33" s="10" t="s">
        <v>833</v>
      </c>
      <c r="CO33" s="10" t="s">
        <v>2157</v>
      </c>
      <c r="CP33" s="10" t="s">
        <v>2158</v>
      </c>
      <c r="CQ33" s="10" t="s">
        <v>455</v>
      </c>
      <c r="CR33" s="10" t="s">
        <v>2159</v>
      </c>
      <c r="CS33" s="10" t="s">
        <v>2160</v>
      </c>
      <c r="CT33" s="10" t="s">
        <v>2161</v>
      </c>
      <c r="CU33" s="10" t="s">
        <v>455</v>
      </c>
      <c r="CV33" s="10" t="s">
        <v>2162</v>
      </c>
      <c r="CW33" s="10" t="s">
        <v>471</v>
      </c>
      <c r="CZ33" s="12"/>
      <c r="DA33" s="12"/>
      <c r="DL33" s="10" t="s">
        <v>455</v>
      </c>
      <c r="DO33" s="10"/>
      <c r="DP33" s="10"/>
      <c r="DQ33" s="10"/>
      <c r="DR33" s="10"/>
      <c r="DS33" s="10"/>
      <c r="DT33" s="10"/>
      <c r="DU33" s="10"/>
      <c r="DV33" s="10"/>
      <c r="DW33" s="10" t="s">
        <v>2163</v>
      </c>
      <c r="DX33" s="10" t="s">
        <v>2164</v>
      </c>
      <c r="DY33" s="10" t="s">
        <v>2165</v>
      </c>
      <c r="DZ33" s="10" t="s">
        <v>2166</v>
      </c>
      <c r="EA33" s="10" t="s">
        <v>422</v>
      </c>
      <c r="EB33" s="10" t="s">
        <v>2167</v>
      </c>
      <c r="EC33" s="10" t="s">
        <v>422</v>
      </c>
      <c r="ED33" s="10" t="s">
        <v>2168</v>
      </c>
      <c r="EE33" s="10" t="s">
        <v>422</v>
      </c>
      <c r="EF33" s="10" t="s">
        <v>2169</v>
      </c>
      <c r="EG33" s="10" t="s">
        <v>422</v>
      </c>
      <c r="EI33" s="10"/>
      <c r="EJ33" s="10">
        <v>0</v>
      </c>
      <c r="EK33" s="10" t="s">
        <v>2170</v>
      </c>
      <c r="EL33" s="10"/>
      <c r="EM33" s="10"/>
      <c r="EN33" s="10"/>
      <c r="EO33" s="10"/>
      <c r="EP33" s="10"/>
      <c r="EQ33" s="10"/>
      <c r="ER33" s="10"/>
      <c r="ES33" s="10" t="s">
        <v>471</v>
      </c>
      <c r="ET33" s="10"/>
      <c r="EU33" s="10"/>
      <c r="EV33" s="10"/>
      <c r="EW33" s="10"/>
      <c r="EX33" s="10"/>
      <c r="EY33" s="10"/>
      <c r="EZ33" s="10"/>
      <c r="FA33" s="10" t="s">
        <v>2171</v>
      </c>
      <c r="FB33" s="10">
        <v>0</v>
      </c>
      <c r="FC33" s="10">
        <v>0</v>
      </c>
      <c r="FD33" s="10">
        <v>1</v>
      </c>
      <c r="FE33" s="10">
        <v>1</v>
      </c>
      <c r="FF33" s="10">
        <v>1</v>
      </c>
      <c r="FG33" s="10" t="s">
        <v>2172</v>
      </c>
      <c r="FH33" s="10" t="s">
        <v>2173</v>
      </c>
      <c r="FI33" s="10" t="s">
        <v>439</v>
      </c>
      <c r="FJ33" s="10" t="s">
        <v>2174</v>
      </c>
      <c r="FK33" s="10" t="s">
        <v>2175</v>
      </c>
      <c r="FL33" s="10" t="s">
        <v>950</v>
      </c>
      <c r="FM33" s="10" t="s">
        <v>439</v>
      </c>
      <c r="FN33" s="10" t="s">
        <v>452</v>
      </c>
      <c r="FO33" s="10" t="s">
        <v>2176</v>
      </c>
      <c r="FP33" s="10" t="s">
        <v>2177</v>
      </c>
      <c r="FQ33" s="10" t="s">
        <v>485</v>
      </c>
      <c r="FR33" s="10" t="s">
        <v>2178</v>
      </c>
      <c r="FS33" s="10" t="s">
        <v>2179</v>
      </c>
      <c r="FT33" s="10" t="s">
        <v>2180</v>
      </c>
      <c r="FU33" s="10" t="s">
        <v>439</v>
      </c>
      <c r="FV33" s="10" t="s">
        <v>2181</v>
      </c>
      <c r="FW33" s="10"/>
      <c r="FX33" s="10"/>
      <c r="FY33" s="10"/>
      <c r="FZ33" s="10"/>
      <c r="GA33" s="10" t="s">
        <v>2182</v>
      </c>
      <c r="GB33" s="10" t="s">
        <v>455</v>
      </c>
      <c r="GC33" s="10" t="s">
        <v>455</v>
      </c>
      <c r="GD33" s="26" t="s">
        <v>455</v>
      </c>
      <c r="GE33" s="10"/>
      <c r="GF33" s="10"/>
      <c r="GG33" s="10"/>
      <c r="GH33" s="10"/>
      <c r="GI33" s="10"/>
      <c r="GJ33" s="23"/>
      <c r="GK33" s="10"/>
      <c r="GL33" s="10"/>
      <c r="GM33" s="10"/>
      <c r="GN33" s="10"/>
      <c r="GO33" s="10"/>
      <c r="GP33" s="10"/>
      <c r="GQ33" s="10"/>
      <c r="GR33" s="10"/>
      <c r="GS33" s="10" t="s">
        <v>455</v>
      </c>
      <c r="GT33" s="10" t="s">
        <v>455</v>
      </c>
      <c r="GX33" s="10"/>
      <c r="GY33" s="10"/>
      <c r="GZ33" s="10"/>
      <c r="HA33" s="10"/>
      <c r="HB33" s="10"/>
      <c r="HC33" s="10"/>
      <c r="HD33" s="10"/>
      <c r="HE33" s="10"/>
      <c r="HF33" s="10"/>
      <c r="HG33" s="10"/>
      <c r="HH33" s="10"/>
      <c r="HI33" s="10"/>
      <c r="HJ33" s="45" t="s">
        <v>455</v>
      </c>
      <c r="HN33" s="10"/>
      <c r="HO33" s="10"/>
      <c r="HP33" s="12"/>
      <c r="HQ33" s="10"/>
      <c r="HR33" s="10"/>
      <c r="HS33" s="10"/>
      <c r="HT33" s="10"/>
      <c r="HU33" s="10"/>
      <c r="HV33" s="10"/>
      <c r="HW33" s="10"/>
      <c r="HX33" s="10"/>
      <c r="HY33" s="10"/>
      <c r="HZ33" s="10"/>
      <c r="IA33" s="10"/>
      <c r="IB33" s="10"/>
      <c r="IC33" s="10"/>
      <c r="ID33" s="10" t="s">
        <v>455</v>
      </c>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row>
    <row r="34" spans="1:286" x14ac:dyDescent="0.35">
      <c r="A34" s="21" t="s">
        <v>2183</v>
      </c>
      <c r="B34" s="10">
        <v>1</v>
      </c>
      <c r="C34" s="10">
        <v>3</v>
      </c>
      <c r="D34" s="22">
        <f>DATE(2022,11,14)</f>
        <v>44879</v>
      </c>
      <c r="E34" s="10">
        <v>1</v>
      </c>
      <c r="F34" s="10" t="s">
        <v>2184</v>
      </c>
      <c r="G34" s="10">
        <v>0</v>
      </c>
      <c r="H34" s="10"/>
      <c r="I34" s="10" t="s">
        <v>691</v>
      </c>
      <c r="J34" s="10" t="s">
        <v>2185</v>
      </c>
      <c r="K34" s="10" t="s">
        <v>1263</v>
      </c>
      <c r="L34" s="10" t="s">
        <v>2186</v>
      </c>
      <c r="M34" s="10"/>
      <c r="N34" s="10"/>
      <c r="O34" s="10"/>
      <c r="P34" s="10"/>
      <c r="Q34" s="10" t="s">
        <v>2187</v>
      </c>
      <c r="R34" s="10" t="s">
        <v>2188</v>
      </c>
      <c r="AC34" s="10" t="s">
        <v>1853</v>
      </c>
      <c r="AD34" s="10" t="s">
        <v>684</v>
      </c>
      <c r="AE34" s="10" t="s">
        <v>2189</v>
      </c>
      <c r="AF34" s="10" t="s">
        <v>2190</v>
      </c>
      <c r="AG34" s="10" t="s">
        <v>1235</v>
      </c>
      <c r="AH34" s="10" t="s">
        <v>2191</v>
      </c>
      <c r="AI34" s="10" t="s">
        <v>1931</v>
      </c>
      <c r="AJ34" s="10" t="s">
        <v>2192</v>
      </c>
      <c r="AK34" s="10" t="s">
        <v>2193</v>
      </c>
      <c r="AL34" s="10" t="s">
        <v>1235</v>
      </c>
      <c r="AM34" s="10" t="s">
        <v>2194</v>
      </c>
      <c r="AN34" s="10"/>
      <c r="AO34" s="10"/>
      <c r="AP34" s="10"/>
      <c r="AQ34" s="10"/>
      <c r="AR34" s="10"/>
      <c r="AS34" s="10"/>
      <c r="AT34" s="10"/>
      <c r="AU34" s="10" t="s">
        <v>2195</v>
      </c>
      <c r="AV34" s="10" t="s">
        <v>2196</v>
      </c>
      <c r="AW34" s="10" t="s">
        <v>2197</v>
      </c>
      <c r="AX34" s="10" t="s">
        <v>2198</v>
      </c>
      <c r="AY34" s="10" t="s">
        <v>2199</v>
      </c>
      <c r="AZ34" s="10" t="s">
        <v>2200</v>
      </c>
      <c r="BA34" s="10" t="s">
        <v>2196</v>
      </c>
      <c r="BC34" s="10" t="s">
        <v>2201</v>
      </c>
      <c r="BD34" s="10" t="s">
        <v>2202</v>
      </c>
      <c r="BE34" s="10" t="s">
        <v>2203</v>
      </c>
      <c r="BF34" s="10" t="s">
        <v>2196</v>
      </c>
      <c r="BG34" s="10" t="s">
        <v>2204</v>
      </c>
      <c r="BH34" s="10" t="s">
        <v>2198</v>
      </c>
      <c r="BI34" s="10" t="s">
        <v>2198</v>
      </c>
      <c r="BJ34" s="10" t="s">
        <v>2205</v>
      </c>
      <c r="BK34" s="10" t="s">
        <v>691</v>
      </c>
      <c r="BL34" s="10" t="s">
        <v>2198</v>
      </c>
      <c r="BM34" s="10" t="s">
        <v>2206</v>
      </c>
      <c r="BN34" s="10" t="s">
        <v>2198</v>
      </c>
      <c r="BO34" s="10" t="s">
        <v>2207</v>
      </c>
      <c r="BP34" s="10" t="s">
        <v>2208</v>
      </c>
      <c r="BQ34" s="10" t="s">
        <v>2204</v>
      </c>
      <c r="BR34" s="10" t="s">
        <v>2198</v>
      </c>
      <c r="BS34" s="10" t="s">
        <v>2198</v>
      </c>
      <c r="BT34" s="10" t="s">
        <v>695</v>
      </c>
      <c r="BU34" s="10" t="s">
        <v>2196</v>
      </c>
      <c r="BV34" s="10" t="s">
        <v>1263</v>
      </c>
      <c r="BW34" s="10" t="s">
        <v>2209</v>
      </c>
      <c r="BX34" s="10" t="s">
        <v>2209</v>
      </c>
      <c r="BY34" s="10" t="s">
        <v>2210</v>
      </c>
      <c r="BZ34" s="10" t="s">
        <v>2211</v>
      </c>
      <c r="CA34" s="10" t="s">
        <v>521</v>
      </c>
      <c r="CB34" s="10" t="s">
        <v>2212</v>
      </c>
      <c r="CC34" s="10" t="s">
        <v>2213</v>
      </c>
      <c r="CD34" s="10" t="s">
        <v>2211</v>
      </c>
      <c r="CE34" s="10" t="s">
        <v>521</v>
      </c>
      <c r="CF34" s="10" t="s">
        <v>411</v>
      </c>
      <c r="CG34" s="10" t="s">
        <v>2200</v>
      </c>
      <c r="CH34" s="10" t="s">
        <v>2211</v>
      </c>
      <c r="CI34" s="10" t="s">
        <v>415</v>
      </c>
      <c r="CJ34" s="10" t="s">
        <v>411</v>
      </c>
      <c r="CK34" s="10" t="s">
        <v>2203</v>
      </c>
      <c r="CL34" s="10" t="s">
        <v>2211</v>
      </c>
      <c r="CM34" s="10" t="s">
        <v>521</v>
      </c>
      <c r="CN34" s="10" t="s">
        <v>411</v>
      </c>
      <c r="CO34" s="10" t="s">
        <v>2214</v>
      </c>
      <c r="CP34" s="10" t="s">
        <v>1329</v>
      </c>
      <c r="CQ34" s="10" t="s">
        <v>2215</v>
      </c>
      <c r="CR34" s="10" t="s">
        <v>2216</v>
      </c>
      <c r="CS34" s="10" t="s">
        <v>2217</v>
      </c>
      <c r="CT34" s="10" t="s">
        <v>366</v>
      </c>
      <c r="CU34" s="10" t="s">
        <v>2218</v>
      </c>
      <c r="CV34" s="10" t="s">
        <v>2219</v>
      </c>
      <c r="CW34" s="10" t="s">
        <v>691</v>
      </c>
      <c r="CX34" s="10" t="s">
        <v>2220</v>
      </c>
      <c r="CY34" s="10" t="s">
        <v>479</v>
      </c>
      <c r="CZ34" s="13">
        <v>2021</v>
      </c>
      <c r="DA34" s="13">
        <v>2022</v>
      </c>
      <c r="DB34" s="10" t="s">
        <v>1263</v>
      </c>
      <c r="DC34" s="10" t="s">
        <v>2220</v>
      </c>
      <c r="DD34" s="10" t="s">
        <v>439</v>
      </c>
      <c r="DE34" s="10">
        <v>2016</v>
      </c>
      <c r="DF34" s="10">
        <v>2022</v>
      </c>
      <c r="DL34" s="10" t="s">
        <v>2221</v>
      </c>
      <c r="DM34" s="10">
        <v>1</v>
      </c>
      <c r="DN34" s="10" t="s">
        <v>422</v>
      </c>
      <c r="DO34" s="10"/>
      <c r="DP34" s="10"/>
      <c r="DQ34" s="10">
        <v>10</v>
      </c>
      <c r="DR34" s="10" t="s">
        <v>423</v>
      </c>
      <c r="DS34" s="10"/>
      <c r="DT34" s="10"/>
      <c r="DU34" s="10"/>
      <c r="DV34" s="10"/>
      <c r="DW34" s="10" t="s">
        <v>2222</v>
      </c>
      <c r="DX34" s="10" t="s">
        <v>2223</v>
      </c>
      <c r="DY34" s="10" t="s">
        <v>2224</v>
      </c>
      <c r="DZ34" s="10" t="s">
        <v>2225</v>
      </c>
      <c r="EA34" s="10" t="s">
        <v>422</v>
      </c>
      <c r="EB34" s="10" t="s">
        <v>1783</v>
      </c>
      <c r="EC34" s="10" t="s">
        <v>423</v>
      </c>
      <c r="ED34" s="10" t="s">
        <v>2226</v>
      </c>
      <c r="EE34" s="10" t="s">
        <v>423</v>
      </c>
      <c r="EF34" s="10" t="s">
        <v>2227</v>
      </c>
      <c r="EG34" s="10" t="s">
        <v>423</v>
      </c>
      <c r="EH34" s="10" t="s">
        <v>1782</v>
      </c>
      <c r="EI34" s="10" t="s">
        <v>422</v>
      </c>
      <c r="EJ34" s="10">
        <v>0</v>
      </c>
      <c r="EK34" s="10" t="s">
        <v>2228</v>
      </c>
      <c r="EL34" s="10" t="s">
        <v>175</v>
      </c>
      <c r="EM34" s="10"/>
      <c r="EN34" s="10"/>
      <c r="EO34" s="10"/>
      <c r="EP34" s="10"/>
      <c r="EQ34" s="10"/>
      <c r="ER34" s="10"/>
      <c r="ES34" s="10" t="s">
        <v>2229</v>
      </c>
      <c r="ET34" s="10" t="s">
        <v>1142</v>
      </c>
      <c r="EU34" s="10" t="s">
        <v>2230</v>
      </c>
      <c r="EV34" s="10" t="s">
        <v>2231</v>
      </c>
      <c r="EW34" s="10"/>
      <c r="EX34" s="10"/>
      <c r="EY34" s="10"/>
      <c r="EZ34" s="10"/>
      <c r="FA34" s="10" t="s">
        <v>2232</v>
      </c>
      <c r="FB34" s="10">
        <v>1</v>
      </c>
      <c r="FC34" s="10">
        <v>0</v>
      </c>
      <c r="FD34" s="10">
        <v>0</v>
      </c>
      <c r="FE34" s="10">
        <v>1</v>
      </c>
      <c r="FF34" s="10">
        <v>1</v>
      </c>
      <c r="FG34" s="10" t="s">
        <v>1270</v>
      </c>
      <c r="FH34" s="10" t="s">
        <v>2233</v>
      </c>
      <c r="FI34" s="10" t="s">
        <v>439</v>
      </c>
      <c r="FJ34" s="10" t="s">
        <v>2234</v>
      </c>
      <c r="FK34" s="10" t="s">
        <v>2226</v>
      </c>
      <c r="FL34" s="10" t="s">
        <v>2235</v>
      </c>
      <c r="FM34" s="10" t="s">
        <v>439</v>
      </c>
      <c r="FN34" s="10" t="s">
        <v>2236</v>
      </c>
      <c r="FO34" s="10" t="s">
        <v>771</v>
      </c>
      <c r="FP34" s="10" t="s">
        <v>2237</v>
      </c>
      <c r="FQ34" s="10" t="s">
        <v>439</v>
      </c>
      <c r="FR34" s="10" t="s">
        <v>2238</v>
      </c>
      <c r="FW34" s="10"/>
      <c r="FX34" s="10"/>
      <c r="FY34" s="10"/>
      <c r="FZ34" s="10"/>
      <c r="GA34" s="10" t="s">
        <v>2239</v>
      </c>
      <c r="GB34" s="10" t="s">
        <v>455</v>
      </c>
      <c r="GC34" s="10" t="s">
        <v>2240</v>
      </c>
      <c r="GD34" s="26" t="s">
        <v>175</v>
      </c>
      <c r="GE34" s="10"/>
      <c r="GF34" s="10"/>
      <c r="GG34" s="26">
        <v>60000000</v>
      </c>
      <c r="GH34" s="26">
        <v>60000000</v>
      </c>
      <c r="GI34" s="10"/>
      <c r="GJ34" s="23"/>
      <c r="GK34" s="10"/>
      <c r="GL34" s="10"/>
      <c r="GM34" s="10"/>
      <c r="GN34" s="10"/>
      <c r="GO34" s="10"/>
      <c r="GP34" s="10"/>
      <c r="GQ34" s="10"/>
      <c r="GR34" s="10"/>
      <c r="GS34" s="10" t="s">
        <v>2241</v>
      </c>
      <c r="GX34" s="10"/>
      <c r="GY34" s="10"/>
      <c r="GZ34" s="10"/>
      <c r="HA34" s="10"/>
      <c r="HB34" s="10"/>
      <c r="HC34" s="10"/>
      <c r="HD34" s="10"/>
      <c r="HE34" s="10"/>
      <c r="HF34" s="10"/>
      <c r="HG34" s="10"/>
      <c r="HH34" s="10"/>
      <c r="HI34" s="10"/>
      <c r="HJ34" s="45" t="s">
        <v>2058</v>
      </c>
      <c r="HK34" s="45" t="s">
        <v>2242</v>
      </c>
      <c r="HL34" s="47">
        <v>2022</v>
      </c>
      <c r="HN34" s="10"/>
      <c r="HO34" s="10"/>
      <c r="HP34" s="12"/>
      <c r="HQ34" s="10"/>
      <c r="HR34" s="10"/>
      <c r="HS34" s="10"/>
      <c r="HT34" s="10"/>
      <c r="HU34" s="10"/>
      <c r="HV34" s="10"/>
      <c r="HW34" s="10"/>
      <c r="HX34" s="10"/>
      <c r="HY34" s="10"/>
      <c r="HZ34" s="10"/>
      <c r="IA34" s="10"/>
      <c r="IB34" s="10"/>
      <c r="IC34" s="10"/>
      <c r="ID34" s="10" t="s">
        <v>2243</v>
      </c>
      <c r="IE34" s="10">
        <v>4</v>
      </c>
      <c r="IF34" s="10">
        <v>3</v>
      </c>
      <c r="IG34" s="10">
        <v>3</v>
      </c>
      <c r="IH34" s="10">
        <v>3</v>
      </c>
      <c r="II34" s="10">
        <v>3</v>
      </c>
      <c r="IJ34" s="10">
        <v>3</v>
      </c>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row>
    <row r="35" spans="1:286" x14ac:dyDescent="0.35">
      <c r="A35" s="21" t="s">
        <v>2244</v>
      </c>
      <c r="B35" s="10">
        <v>3</v>
      </c>
      <c r="C35" s="10">
        <v>7</v>
      </c>
      <c r="D35" s="22">
        <f>DATE(2022,11,15)</f>
        <v>44880</v>
      </c>
      <c r="E35" s="10">
        <v>0</v>
      </c>
      <c r="F35" s="10"/>
      <c r="G35" s="10"/>
      <c r="H35" s="10"/>
      <c r="I35" s="10" t="s">
        <v>1803</v>
      </c>
      <c r="J35" s="10"/>
      <c r="K35" s="10"/>
      <c r="L35" s="10" t="s">
        <v>2245</v>
      </c>
      <c r="M35" s="10"/>
      <c r="N35" s="10"/>
      <c r="O35" s="10"/>
      <c r="P35" s="10"/>
      <c r="Q35" s="10" t="s">
        <v>2246</v>
      </c>
      <c r="R35" s="10" t="s">
        <v>1610</v>
      </c>
      <c r="S35" s="10" t="s">
        <v>2247</v>
      </c>
      <c r="T35" s="10" t="s">
        <v>2248</v>
      </c>
      <c r="AC35" s="10" t="s">
        <v>2249</v>
      </c>
      <c r="AD35" s="10" t="s">
        <v>2250</v>
      </c>
      <c r="AE35" s="10" t="s">
        <v>950</v>
      </c>
      <c r="AF35" s="10" t="s">
        <v>350</v>
      </c>
      <c r="AG35" s="10"/>
      <c r="AH35" s="10" t="s">
        <v>1099</v>
      </c>
      <c r="AI35" s="10" t="s">
        <v>477</v>
      </c>
      <c r="AJ35" s="10"/>
      <c r="AK35" s="10" t="s">
        <v>2251</v>
      </c>
      <c r="AL35" s="10" t="s">
        <v>2252</v>
      </c>
      <c r="AM35" s="10"/>
      <c r="AN35" s="10" t="s">
        <v>1224</v>
      </c>
      <c r="AO35" s="10"/>
      <c r="AP35" s="10"/>
      <c r="AQ35" s="10"/>
      <c r="AR35" s="10"/>
      <c r="AS35" s="10"/>
      <c r="AT35" s="10"/>
      <c r="AU35" s="10" t="s">
        <v>2253</v>
      </c>
      <c r="AV35" s="10" t="s">
        <v>2254</v>
      </c>
      <c r="AW35" s="10" t="s">
        <v>2255</v>
      </c>
      <c r="AX35" s="10" t="s">
        <v>2256</v>
      </c>
      <c r="AY35" s="10" t="s">
        <v>2257</v>
      </c>
      <c r="AZ35" s="10" t="s">
        <v>2258</v>
      </c>
      <c r="BA35" s="10" t="s">
        <v>2259</v>
      </c>
      <c r="BB35" s="10" t="s">
        <v>2260</v>
      </c>
      <c r="BC35" s="10" t="s">
        <v>2261</v>
      </c>
      <c r="BD35" s="10" t="s">
        <v>2262</v>
      </c>
      <c r="BE35" s="10" t="s">
        <v>1599</v>
      </c>
      <c r="BF35" s="10" t="s">
        <v>2263</v>
      </c>
      <c r="BG35" s="10" t="s">
        <v>2264</v>
      </c>
      <c r="BH35" s="10" t="s">
        <v>2265</v>
      </c>
      <c r="BI35" s="10" t="s">
        <v>1167</v>
      </c>
      <c r="BJ35" s="10" t="s">
        <v>2266</v>
      </c>
      <c r="BK35" s="10" t="s">
        <v>2249</v>
      </c>
      <c r="BL35" s="10" t="s">
        <v>1611</v>
      </c>
      <c r="BM35" s="10" t="s">
        <v>2267</v>
      </c>
      <c r="BN35" s="10" t="s">
        <v>2268</v>
      </c>
      <c r="BO35" s="10"/>
      <c r="BP35" s="10"/>
      <c r="BQ35" s="10"/>
      <c r="BR35" s="10"/>
      <c r="BS35" s="10"/>
      <c r="BT35" s="10"/>
      <c r="BU35" s="10"/>
      <c r="BV35" s="10"/>
      <c r="BW35" s="10"/>
      <c r="BX35" s="10"/>
      <c r="BY35" s="10" t="s">
        <v>2269</v>
      </c>
      <c r="BZ35" s="10" t="s">
        <v>411</v>
      </c>
      <c r="CA35" s="10" t="s">
        <v>521</v>
      </c>
      <c r="CB35" s="10" t="s">
        <v>867</v>
      </c>
      <c r="CC35" s="10" t="s">
        <v>2270</v>
      </c>
      <c r="CD35" s="10" t="s">
        <v>411</v>
      </c>
      <c r="CE35" s="10" t="s">
        <v>521</v>
      </c>
      <c r="CF35" s="10" t="s">
        <v>2271</v>
      </c>
      <c r="CG35" s="10" t="s">
        <v>2272</v>
      </c>
      <c r="CH35" s="10" t="s">
        <v>411</v>
      </c>
      <c r="CI35" s="10" t="s">
        <v>415</v>
      </c>
      <c r="CJ35" s="10" t="s">
        <v>2273</v>
      </c>
      <c r="CO35" s="10" t="s">
        <v>2274</v>
      </c>
      <c r="CP35" s="10" t="s">
        <v>2275</v>
      </c>
      <c r="CQ35" s="10" t="s">
        <v>2276</v>
      </c>
      <c r="CR35" s="10" t="s">
        <v>2277</v>
      </c>
      <c r="CS35" s="10" t="s">
        <v>2278</v>
      </c>
      <c r="CT35" s="10" t="s">
        <v>2279</v>
      </c>
      <c r="CU35" s="10" t="s">
        <v>2280</v>
      </c>
      <c r="CV35" s="10" t="s">
        <v>2281</v>
      </c>
      <c r="CW35" s="10" t="s">
        <v>2282</v>
      </c>
      <c r="CX35" s="10" t="s">
        <v>2283</v>
      </c>
      <c r="CY35" s="10" t="s">
        <v>435</v>
      </c>
      <c r="CZ35" s="13"/>
      <c r="DA35" s="13"/>
      <c r="DB35" s="10" t="s">
        <v>2082</v>
      </c>
      <c r="DC35" s="10" t="s">
        <v>2284</v>
      </c>
      <c r="DD35" s="10" t="s">
        <v>435</v>
      </c>
      <c r="DL35" s="10" t="s">
        <v>2285</v>
      </c>
      <c r="DM35" s="10">
        <v>1</v>
      </c>
      <c r="DN35" s="10" t="s">
        <v>422</v>
      </c>
      <c r="DO35" s="10">
        <v>4</v>
      </c>
      <c r="DP35" s="10" t="s">
        <v>422</v>
      </c>
      <c r="DQ35" s="10"/>
      <c r="DR35" s="10"/>
      <c r="DS35" s="10"/>
      <c r="DT35" s="10"/>
      <c r="DU35" s="10"/>
      <c r="DV35" s="10"/>
      <c r="DW35" s="10" t="s">
        <v>2286</v>
      </c>
      <c r="DX35" s="10" t="s">
        <v>2287</v>
      </c>
      <c r="DY35" s="10" t="s">
        <v>2288</v>
      </c>
      <c r="DZ35" s="10" t="s">
        <v>2289</v>
      </c>
      <c r="EA35" s="10" t="s">
        <v>423</v>
      </c>
      <c r="EB35" s="10" t="s">
        <v>2106</v>
      </c>
      <c r="EC35" s="10" t="s">
        <v>422</v>
      </c>
      <c r="ED35" s="10" t="s">
        <v>2290</v>
      </c>
      <c r="EE35" s="10" t="s">
        <v>423</v>
      </c>
      <c r="EF35" s="10" t="s">
        <v>2291</v>
      </c>
      <c r="EG35" s="10" t="s">
        <v>422</v>
      </c>
      <c r="EI35" s="10"/>
      <c r="EJ35" s="10">
        <v>1</v>
      </c>
      <c r="EK35" s="10"/>
      <c r="EL35" s="10">
        <v>3</v>
      </c>
      <c r="EM35" s="10">
        <v>3</v>
      </c>
      <c r="EN35" s="10">
        <v>3</v>
      </c>
      <c r="EO35" s="10">
        <v>3</v>
      </c>
      <c r="EP35" s="10">
        <v>3</v>
      </c>
      <c r="EQ35" s="10">
        <v>3</v>
      </c>
      <c r="ER35" s="10">
        <v>3</v>
      </c>
      <c r="ES35" s="10" t="s">
        <v>2292</v>
      </c>
      <c r="ET35" s="10" t="s">
        <v>2293</v>
      </c>
      <c r="EU35" s="10"/>
      <c r="EV35" s="10"/>
      <c r="EW35" s="10"/>
      <c r="EX35" s="10"/>
      <c r="EY35" s="10"/>
      <c r="EZ35" s="10"/>
      <c r="FA35" s="10" t="s">
        <v>2294</v>
      </c>
      <c r="FB35" s="10">
        <v>1</v>
      </c>
      <c r="FC35" s="10">
        <v>0</v>
      </c>
      <c r="FD35" s="10">
        <v>1</v>
      </c>
      <c r="FE35" s="10">
        <v>1</v>
      </c>
      <c r="FF35" s="10">
        <v>1</v>
      </c>
      <c r="FG35" s="10" t="s">
        <v>2111</v>
      </c>
      <c r="FH35" s="10" t="s">
        <v>606</v>
      </c>
      <c r="FI35" s="10" t="s">
        <v>439</v>
      </c>
      <c r="FJ35" s="10" t="s">
        <v>2296</v>
      </c>
      <c r="FK35" s="10" t="s">
        <v>2297</v>
      </c>
      <c r="FL35" s="10" t="s">
        <v>606</v>
      </c>
      <c r="FM35" s="10" t="s">
        <v>439</v>
      </c>
      <c r="FO35" s="10" t="s">
        <v>2298</v>
      </c>
      <c r="FP35" s="10" t="s">
        <v>2299</v>
      </c>
      <c r="FQ35" s="10" t="s">
        <v>485</v>
      </c>
      <c r="FR35" s="10" t="s">
        <v>2300</v>
      </c>
      <c r="FW35" s="10"/>
      <c r="FX35" s="10"/>
      <c r="FY35" s="10"/>
      <c r="FZ35" s="10"/>
      <c r="GA35" s="10" t="s">
        <v>2295</v>
      </c>
      <c r="GB35" s="10" t="s">
        <v>2301</v>
      </c>
      <c r="GC35" s="10" t="s">
        <v>2302</v>
      </c>
      <c r="GD35" s="26" t="s">
        <v>455</v>
      </c>
      <c r="GE35" s="10"/>
      <c r="GF35" s="10"/>
      <c r="GG35" s="26"/>
      <c r="GH35" s="26"/>
      <c r="GI35" s="10"/>
      <c r="GJ35" s="23"/>
      <c r="GK35" s="10"/>
      <c r="GL35" s="10"/>
      <c r="GM35" s="10"/>
      <c r="GN35" s="10"/>
      <c r="GO35" s="10"/>
      <c r="GP35" s="10"/>
      <c r="GQ35" s="10"/>
      <c r="GR35" s="10"/>
      <c r="GS35" s="10" t="s">
        <v>2303</v>
      </c>
      <c r="GT35" s="10" t="s">
        <v>2304</v>
      </c>
      <c r="GU35" s="10" t="s">
        <v>2305</v>
      </c>
      <c r="GV35" s="10" t="s">
        <v>2306</v>
      </c>
      <c r="GW35" s="10" t="s">
        <v>2307</v>
      </c>
      <c r="GX35" s="10"/>
      <c r="GY35" s="10"/>
      <c r="GZ35" s="10"/>
      <c r="HA35" s="10"/>
      <c r="HB35" s="10"/>
      <c r="HC35" s="10"/>
      <c r="HD35" s="10"/>
      <c r="HE35" s="10"/>
      <c r="HF35" s="10"/>
      <c r="HG35" s="10"/>
      <c r="HH35" s="10"/>
      <c r="HI35" s="10"/>
      <c r="HJ35" s="45" t="s">
        <v>2308</v>
      </c>
      <c r="HK35" s="45" t="s">
        <v>2091</v>
      </c>
      <c r="HL35" s="47"/>
      <c r="HM35" s="45" t="s">
        <v>464</v>
      </c>
      <c r="HN35" s="10" t="s">
        <v>2309</v>
      </c>
      <c r="HO35" s="10" t="s">
        <v>668</v>
      </c>
      <c r="HP35" s="12"/>
      <c r="HQ35" s="10"/>
      <c r="HR35" s="10" t="s">
        <v>2310</v>
      </c>
      <c r="HS35" s="10" t="s">
        <v>2311</v>
      </c>
      <c r="HT35" s="10"/>
      <c r="HU35" s="10" t="s">
        <v>2312</v>
      </c>
      <c r="HV35" s="10"/>
      <c r="HW35" s="10"/>
      <c r="HX35" s="10"/>
      <c r="HY35" s="10"/>
      <c r="HZ35" s="10"/>
      <c r="IA35" s="10"/>
      <c r="IB35" s="10"/>
      <c r="IC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row>
    <row r="36" spans="1:286" x14ac:dyDescent="0.35">
      <c r="A36" s="21" t="s">
        <v>2313</v>
      </c>
      <c r="B36" s="10">
        <v>3</v>
      </c>
      <c r="C36" s="10">
        <v>9</v>
      </c>
      <c r="D36" s="22">
        <f>DATE(2022,11,15)</f>
        <v>44880</v>
      </c>
      <c r="E36" s="10">
        <v>0</v>
      </c>
      <c r="F36" s="10"/>
      <c r="G36" s="10"/>
      <c r="H36" s="10"/>
      <c r="I36" s="10" t="s">
        <v>2315</v>
      </c>
      <c r="J36" s="10" t="s">
        <v>2316</v>
      </c>
      <c r="K36" s="10"/>
      <c r="L36" s="10"/>
      <c r="M36" s="10"/>
      <c r="N36" s="10"/>
      <c r="O36" s="10"/>
      <c r="P36" s="10"/>
      <c r="Q36" s="10" t="s">
        <v>455</v>
      </c>
      <c r="AC36" s="10" t="s">
        <v>2317</v>
      </c>
      <c r="AF36" s="10" t="s">
        <v>386</v>
      </c>
      <c r="AG36" s="10"/>
      <c r="AH36" s="10"/>
      <c r="AI36" s="10"/>
      <c r="AJ36" s="10"/>
      <c r="AK36" s="10"/>
      <c r="AL36" s="10"/>
      <c r="AM36" s="10"/>
      <c r="AN36" s="10"/>
      <c r="AO36" s="10"/>
      <c r="AP36" s="10"/>
      <c r="AQ36" s="10"/>
      <c r="AR36" s="10"/>
      <c r="AS36" s="10"/>
      <c r="AT36" s="10"/>
      <c r="AU36" s="10" t="s">
        <v>2318</v>
      </c>
      <c r="AV36" s="10" t="s">
        <v>2319</v>
      </c>
      <c r="AW36" s="10" t="s">
        <v>2320</v>
      </c>
      <c r="AX36" s="10" t="s">
        <v>2321</v>
      </c>
      <c r="AY36" s="10" t="s">
        <v>2322</v>
      </c>
      <c r="BJ36" s="10" t="s">
        <v>2813</v>
      </c>
      <c r="BN36" s="10"/>
      <c r="BO36" s="10"/>
      <c r="BP36" s="10"/>
      <c r="BQ36" s="10"/>
      <c r="BR36" s="10"/>
      <c r="BS36" s="10"/>
      <c r="BT36" s="10"/>
      <c r="BU36" s="10"/>
      <c r="BV36" s="10"/>
      <c r="BW36" s="10"/>
      <c r="BX36" s="10"/>
      <c r="BY36" s="10" t="s">
        <v>2323</v>
      </c>
      <c r="BZ36" s="10" t="s">
        <v>2324</v>
      </c>
      <c r="CB36" s="10" t="s">
        <v>1174</v>
      </c>
      <c r="CO36" s="10" t="s">
        <v>2325</v>
      </c>
      <c r="CP36" s="10" t="s">
        <v>2326</v>
      </c>
      <c r="CQ36" s="10" t="s">
        <v>2327</v>
      </c>
      <c r="CR36" s="10" t="s">
        <v>2328</v>
      </c>
      <c r="CS36" s="10" t="s">
        <v>2329</v>
      </c>
      <c r="CT36" s="10" t="s">
        <v>2330</v>
      </c>
      <c r="CU36" s="10" t="s">
        <v>2331</v>
      </c>
      <c r="CV36" s="10" t="s">
        <v>2332</v>
      </c>
      <c r="CW36" s="10" t="s">
        <v>471</v>
      </c>
      <c r="CZ36" s="13"/>
      <c r="DA36" s="13"/>
      <c r="DL36" s="10" t="s">
        <v>471</v>
      </c>
      <c r="DM36" s="10">
        <v>2</v>
      </c>
      <c r="DN36" s="10" t="s">
        <v>422</v>
      </c>
      <c r="DO36" s="10">
        <v>4</v>
      </c>
      <c r="DP36" s="10" t="s">
        <v>422</v>
      </c>
      <c r="DQ36" s="10">
        <v>2</v>
      </c>
      <c r="DR36" s="10" t="s">
        <v>422</v>
      </c>
      <c r="DS36" s="10"/>
      <c r="DT36" s="10"/>
      <c r="DU36" s="10"/>
      <c r="DV36" s="10"/>
      <c r="DW36" s="10" t="s">
        <v>2333</v>
      </c>
      <c r="DX36" s="10" t="s">
        <v>2334</v>
      </c>
      <c r="DY36" s="10" t="s">
        <v>2335</v>
      </c>
      <c r="DZ36" s="10" t="s">
        <v>2336</v>
      </c>
      <c r="EA36" s="10" t="s">
        <v>423</v>
      </c>
      <c r="EB36" s="10" t="s">
        <v>2337</v>
      </c>
      <c r="EC36" s="10" t="s">
        <v>423</v>
      </c>
      <c r="ED36" s="10" t="s">
        <v>2338</v>
      </c>
      <c r="EE36" s="10" t="s">
        <v>423</v>
      </c>
      <c r="EF36" s="10" t="s">
        <v>2339</v>
      </c>
      <c r="EG36" s="10" t="s">
        <v>422</v>
      </c>
      <c r="EH36" s="10" t="s">
        <v>2340</v>
      </c>
      <c r="EI36" s="10" t="s">
        <v>423</v>
      </c>
      <c r="EJ36" s="10">
        <v>1</v>
      </c>
      <c r="EK36" s="10"/>
      <c r="EL36" s="10">
        <v>2</v>
      </c>
      <c r="EM36" s="10">
        <v>2</v>
      </c>
      <c r="EN36" s="10">
        <v>2</v>
      </c>
      <c r="EO36" s="10">
        <v>3</v>
      </c>
      <c r="EP36" s="10">
        <v>3</v>
      </c>
      <c r="EQ36" s="10">
        <v>1</v>
      </c>
      <c r="ER36" s="10">
        <v>1</v>
      </c>
      <c r="ES36" s="10" t="s">
        <v>455</v>
      </c>
      <c r="ET36" s="10"/>
      <c r="EU36" s="10"/>
      <c r="EV36" s="10"/>
      <c r="EW36" s="10"/>
      <c r="EX36" s="10"/>
      <c r="EY36" s="10"/>
      <c r="EZ36" s="10"/>
      <c r="FA36" s="10" t="s">
        <v>2341</v>
      </c>
      <c r="FB36" s="10">
        <v>0</v>
      </c>
      <c r="FC36" s="10">
        <v>0</v>
      </c>
      <c r="FD36" s="10">
        <v>0</v>
      </c>
      <c r="FE36" s="10">
        <v>0</v>
      </c>
      <c r="FF36" s="10">
        <v>0</v>
      </c>
      <c r="FG36" s="10" t="s">
        <v>2342</v>
      </c>
      <c r="FI36" s="10" t="s">
        <v>435</v>
      </c>
      <c r="FK36" s="10" t="s">
        <v>2343</v>
      </c>
      <c r="FM36" s="10" t="s">
        <v>435</v>
      </c>
      <c r="FO36" s="10" t="s">
        <v>2344</v>
      </c>
      <c r="FQ36" s="10" t="s">
        <v>435</v>
      </c>
      <c r="FS36" s="10" t="s">
        <v>2345</v>
      </c>
      <c r="FU36" s="10" t="s">
        <v>435</v>
      </c>
      <c r="FW36" s="10" t="s">
        <v>603</v>
      </c>
      <c r="FX36" s="10"/>
      <c r="FY36" s="10" t="s">
        <v>435</v>
      </c>
      <c r="FZ36" s="10"/>
      <c r="GA36" s="10"/>
      <c r="GB36" s="10"/>
      <c r="GC36" s="10"/>
      <c r="GD36" s="26"/>
      <c r="GE36" s="10"/>
      <c r="GF36" s="10"/>
      <c r="GG36" s="26"/>
      <c r="GH36" s="26"/>
      <c r="GI36" s="10"/>
      <c r="GJ36" s="23"/>
      <c r="GK36" s="10"/>
      <c r="GL36" s="10"/>
      <c r="GM36" s="10"/>
      <c r="GN36" s="10"/>
      <c r="GO36" s="10"/>
      <c r="GP36" s="10"/>
      <c r="GQ36" s="10"/>
      <c r="GR36" s="10"/>
      <c r="GS36" s="10" t="s">
        <v>2346</v>
      </c>
      <c r="GT36" s="10" t="s">
        <v>455</v>
      </c>
      <c r="GX36" s="10"/>
      <c r="GY36" s="10"/>
      <c r="GZ36" s="10"/>
      <c r="HA36" s="10"/>
      <c r="HB36" s="10"/>
      <c r="HC36" s="10"/>
      <c r="HD36" s="10"/>
      <c r="HE36" s="10"/>
      <c r="HF36" s="10"/>
      <c r="HG36" s="10"/>
      <c r="HH36" s="10"/>
      <c r="HI36" s="10"/>
      <c r="HJ36" s="45" t="s">
        <v>455</v>
      </c>
      <c r="HL36" s="47"/>
      <c r="HN36" s="10"/>
      <c r="HO36" s="10"/>
      <c r="HP36" s="12"/>
      <c r="HQ36" s="10"/>
      <c r="HR36" s="10"/>
      <c r="HS36" s="10"/>
      <c r="HT36" s="10"/>
      <c r="HU36" s="10"/>
      <c r="HV36" s="10"/>
      <c r="HW36" s="10"/>
      <c r="HX36" s="10"/>
      <c r="HY36" s="10"/>
      <c r="HZ36" s="10"/>
      <c r="IA36" s="10"/>
      <c r="IB36" s="10"/>
      <c r="IC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row>
    <row r="37" spans="1:286" x14ac:dyDescent="0.35">
      <c r="A37" s="21" t="s">
        <v>2347</v>
      </c>
      <c r="B37" s="10">
        <v>3</v>
      </c>
      <c r="C37" s="10">
        <v>6</v>
      </c>
      <c r="D37" s="22">
        <f>DATE(2022,11,15)</f>
        <v>44880</v>
      </c>
      <c r="E37" s="10">
        <v>1</v>
      </c>
      <c r="F37" s="10" t="s">
        <v>2348</v>
      </c>
      <c r="G37" s="10">
        <v>1</v>
      </c>
      <c r="H37" s="10" t="s">
        <v>2349</v>
      </c>
      <c r="I37" s="10" t="s">
        <v>2350</v>
      </c>
      <c r="J37" s="10" t="s">
        <v>2351</v>
      </c>
      <c r="K37" s="10" t="s">
        <v>2352</v>
      </c>
      <c r="L37" s="10" t="s">
        <v>2353</v>
      </c>
      <c r="M37" s="10" t="s">
        <v>175</v>
      </c>
      <c r="N37" s="10"/>
      <c r="O37" s="10"/>
      <c r="P37" s="10"/>
      <c r="Q37" s="10" t="s">
        <v>2354</v>
      </c>
      <c r="R37" s="10" t="s">
        <v>2355</v>
      </c>
      <c r="S37" s="10" t="s">
        <v>2356</v>
      </c>
      <c r="T37" s="10" t="s">
        <v>2357</v>
      </c>
      <c r="AC37" s="10" t="s">
        <v>2179</v>
      </c>
      <c r="AD37" s="10" t="s">
        <v>2359</v>
      </c>
      <c r="AE37" s="10" t="s">
        <v>2358</v>
      </c>
      <c r="AF37" s="10" t="s">
        <v>891</v>
      </c>
      <c r="AG37" s="10" t="s">
        <v>2359</v>
      </c>
      <c r="AH37" s="10" t="s">
        <v>2360</v>
      </c>
      <c r="AI37" s="10" t="s">
        <v>441</v>
      </c>
      <c r="AJ37" s="10" t="s">
        <v>2359</v>
      </c>
      <c r="AK37" s="10" t="s">
        <v>2361</v>
      </c>
      <c r="AL37" s="10" t="s">
        <v>2362</v>
      </c>
      <c r="AM37" s="10" t="s">
        <v>2359</v>
      </c>
      <c r="AN37" s="10" t="s">
        <v>2363</v>
      </c>
      <c r="AO37" s="10" t="s">
        <v>2364</v>
      </c>
      <c r="AP37" s="10" t="s">
        <v>2359</v>
      </c>
      <c r="AQ37" s="10" t="s">
        <v>950</v>
      </c>
      <c r="AR37" s="10" t="s">
        <v>2365</v>
      </c>
      <c r="AS37" s="10" t="s">
        <v>2359</v>
      </c>
      <c r="AT37" s="10" t="s">
        <v>2366</v>
      </c>
      <c r="AU37" s="10" t="s">
        <v>2367</v>
      </c>
      <c r="AV37" s="10" t="s">
        <v>2368</v>
      </c>
      <c r="AW37" s="10" t="s">
        <v>2369</v>
      </c>
      <c r="AX37" s="10" t="s">
        <v>2370</v>
      </c>
      <c r="AY37" s="10" t="s">
        <v>2371</v>
      </c>
      <c r="AZ37" s="10" t="s">
        <v>350</v>
      </c>
      <c r="BA37" s="10" t="s">
        <v>2368</v>
      </c>
      <c r="BB37" s="10" t="s">
        <v>2372</v>
      </c>
      <c r="BC37" s="10" t="s">
        <v>2373</v>
      </c>
      <c r="BD37" s="10" t="s">
        <v>2374</v>
      </c>
      <c r="BE37" s="10" t="s">
        <v>2375</v>
      </c>
      <c r="BF37" s="10" t="s">
        <v>2368</v>
      </c>
      <c r="BG37" s="10" t="s">
        <v>2376</v>
      </c>
      <c r="BH37" s="10" t="s">
        <v>2376</v>
      </c>
      <c r="BI37" s="10" t="s">
        <v>2376</v>
      </c>
      <c r="BJ37" s="10" t="s">
        <v>2377</v>
      </c>
      <c r="BK37" s="10" t="s">
        <v>2378</v>
      </c>
      <c r="BL37" s="10" t="s">
        <v>2379</v>
      </c>
      <c r="BM37" s="10" t="s">
        <v>2376</v>
      </c>
      <c r="BN37" s="10" t="s">
        <v>2376</v>
      </c>
      <c r="BO37" s="10" t="s">
        <v>891</v>
      </c>
      <c r="BP37" s="10" t="s">
        <v>2380</v>
      </c>
      <c r="BQ37" s="10" t="s">
        <v>2381</v>
      </c>
      <c r="BR37" s="10" t="s">
        <v>2376</v>
      </c>
      <c r="BS37" s="10" t="s">
        <v>2376</v>
      </c>
      <c r="BT37" s="10"/>
      <c r="BU37" s="10"/>
      <c r="BV37" s="10"/>
      <c r="BW37" s="10"/>
      <c r="BX37" s="10"/>
      <c r="BY37" s="10" t="s">
        <v>2382</v>
      </c>
      <c r="BZ37" s="10" t="s">
        <v>2383</v>
      </c>
      <c r="CA37" s="10" t="s">
        <v>2384</v>
      </c>
      <c r="CB37" s="10" t="s">
        <v>1174</v>
      </c>
      <c r="CO37" s="10" t="s">
        <v>2385</v>
      </c>
      <c r="CP37" s="10" t="s">
        <v>2386</v>
      </c>
      <c r="CQ37" s="10" t="s">
        <v>2387</v>
      </c>
      <c r="CR37" s="10" t="s">
        <v>2388</v>
      </c>
      <c r="CS37" s="10" t="s">
        <v>2389</v>
      </c>
      <c r="CT37" s="10" t="s">
        <v>2390</v>
      </c>
      <c r="CU37" s="10" t="s">
        <v>2391</v>
      </c>
      <c r="CV37" s="10" t="s">
        <v>2392</v>
      </c>
      <c r="CW37" s="10" t="s">
        <v>1018</v>
      </c>
      <c r="CX37" s="10" t="s">
        <v>2393</v>
      </c>
      <c r="CY37" s="10" t="s">
        <v>435</v>
      </c>
      <c r="CZ37" s="11">
        <v>43038</v>
      </c>
      <c r="DA37" s="13">
        <v>2019</v>
      </c>
      <c r="DL37" s="10" t="s">
        <v>2394</v>
      </c>
      <c r="DM37" s="10">
        <v>4</v>
      </c>
      <c r="DN37" s="10" t="s">
        <v>422</v>
      </c>
      <c r="DO37" s="10">
        <v>1</v>
      </c>
      <c r="DP37" s="10" t="s">
        <v>422</v>
      </c>
      <c r="DQ37" s="10">
        <v>1</v>
      </c>
      <c r="DR37" s="10" t="s">
        <v>422</v>
      </c>
      <c r="DS37" s="10">
        <v>1</v>
      </c>
      <c r="DT37" s="10" t="s">
        <v>422</v>
      </c>
      <c r="DU37" s="10">
        <v>5</v>
      </c>
      <c r="DV37" s="10" t="s">
        <v>423</v>
      </c>
      <c r="DW37" s="10" t="s">
        <v>2395</v>
      </c>
      <c r="DX37" s="10" t="s">
        <v>2396</v>
      </c>
      <c r="DY37" s="10" t="s">
        <v>2397</v>
      </c>
      <c r="DZ37" s="10">
        <v>5</v>
      </c>
      <c r="EA37" s="10">
        <v>4</v>
      </c>
      <c r="EI37" s="10"/>
      <c r="EJ37" s="10">
        <v>0</v>
      </c>
      <c r="EK37" s="10" t="s">
        <v>2398</v>
      </c>
      <c r="EL37" s="10" t="s">
        <v>175</v>
      </c>
      <c r="EM37" s="10"/>
      <c r="EN37" s="10"/>
      <c r="EO37" s="10"/>
      <c r="EP37" s="10"/>
      <c r="EQ37" s="10"/>
      <c r="ER37" s="10"/>
      <c r="ES37" s="10" t="s">
        <v>2399</v>
      </c>
      <c r="ET37" s="10" t="s">
        <v>2400</v>
      </c>
      <c r="EU37" s="10" t="s">
        <v>2401</v>
      </c>
      <c r="EV37" s="10" t="s">
        <v>2402</v>
      </c>
      <c r="EW37" s="10" t="s">
        <v>1681</v>
      </c>
      <c r="EX37" s="10" t="s">
        <v>2403</v>
      </c>
      <c r="EY37" s="10"/>
      <c r="EZ37" s="10"/>
      <c r="FA37" s="10" t="s">
        <v>2404</v>
      </c>
      <c r="FB37" s="10">
        <v>1</v>
      </c>
      <c r="FC37" s="10">
        <v>0</v>
      </c>
      <c r="FD37" s="10">
        <v>1</v>
      </c>
      <c r="FE37" s="10">
        <v>1</v>
      </c>
      <c r="FF37" s="10">
        <v>1</v>
      </c>
      <c r="FG37" s="10" t="s">
        <v>2405</v>
      </c>
      <c r="FH37" s="10" t="s">
        <v>484</v>
      </c>
      <c r="FI37" s="10" t="s">
        <v>439</v>
      </c>
      <c r="FK37" s="10" t="s">
        <v>2406</v>
      </c>
      <c r="FL37" s="10" t="s">
        <v>484</v>
      </c>
      <c r="FM37" s="10" t="s">
        <v>439</v>
      </c>
      <c r="FO37" s="10" t="s">
        <v>2407</v>
      </c>
      <c r="FP37" s="10" t="s">
        <v>484</v>
      </c>
      <c r="FQ37" s="10" t="s">
        <v>439</v>
      </c>
      <c r="FS37" s="10" t="s">
        <v>2408</v>
      </c>
      <c r="FT37" s="10" t="s">
        <v>2409</v>
      </c>
      <c r="FU37" s="10" t="s">
        <v>439</v>
      </c>
      <c r="FW37" s="10" t="s">
        <v>2410</v>
      </c>
      <c r="FX37" s="10" t="s">
        <v>606</v>
      </c>
      <c r="FY37" s="10" t="s">
        <v>439</v>
      </c>
      <c r="FZ37" s="10"/>
      <c r="GA37" s="10" t="s">
        <v>2411</v>
      </c>
      <c r="GB37" s="10" t="s">
        <v>2412</v>
      </c>
      <c r="GC37" s="10" t="s">
        <v>2413</v>
      </c>
      <c r="GD37" s="26" t="s">
        <v>2414</v>
      </c>
      <c r="GE37" s="10"/>
      <c r="GF37" s="10"/>
      <c r="GG37" s="26"/>
      <c r="GH37" s="26"/>
      <c r="GI37" s="10"/>
      <c r="GJ37" s="23"/>
      <c r="GK37" s="10"/>
      <c r="GL37" s="10"/>
      <c r="GM37" s="10"/>
      <c r="GN37" s="10"/>
      <c r="GO37" s="10"/>
      <c r="GP37" s="10"/>
      <c r="GQ37" s="10"/>
      <c r="GR37" s="10"/>
      <c r="GS37" s="10" t="s">
        <v>2416</v>
      </c>
      <c r="GT37" s="10" t="s">
        <v>2415</v>
      </c>
      <c r="GU37" s="10" t="s">
        <v>439</v>
      </c>
      <c r="GV37" s="10" t="s">
        <v>2417</v>
      </c>
      <c r="GW37" s="10" t="s">
        <v>2418</v>
      </c>
      <c r="GX37" s="10" t="s">
        <v>2419</v>
      </c>
      <c r="GY37" s="10" t="s">
        <v>439</v>
      </c>
      <c r="GZ37" s="10" t="s">
        <v>2420</v>
      </c>
      <c r="HA37" s="10" t="s">
        <v>2421</v>
      </c>
      <c r="HB37" s="10" t="s">
        <v>175</v>
      </c>
      <c r="HC37" s="10"/>
      <c r="HD37" s="10"/>
      <c r="HE37" s="10"/>
      <c r="HF37" s="10"/>
      <c r="HG37" s="10"/>
      <c r="HH37" s="10"/>
      <c r="HI37" s="10"/>
      <c r="HJ37" s="45" t="s">
        <v>1999</v>
      </c>
      <c r="HK37" s="45" t="s">
        <v>2422</v>
      </c>
      <c r="HL37" s="47" t="s">
        <v>2423</v>
      </c>
      <c r="HM37" s="45" t="s">
        <v>2424</v>
      </c>
      <c r="HN37" s="10" t="s">
        <v>2425</v>
      </c>
      <c r="HO37" s="10" t="s">
        <v>2426</v>
      </c>
      <c r="HP37" s="12">
        <v>44652</v>
      </c>
      <c r="HQ37" s="10" t="s">
        <v>2427</v>
      </c>
      <c r="HR37" s="10"/>
      <c r="HS37" s="10"/>
      <c r="HT37" s="10"/>
      <c r="HU37" s="10"/>
      <c r="HV37" s="10"/>
      <c r="HW37" s="10"/>
      <c r="HX37" s="10"/>
      <c r="HY37" s="10"/>
      <c r="HZ37" s="10"/>
      <c r="IA37" s="10"/>
      <c r="IB37" s="10"/>
      <c r="IC37" s="10"/>
      <c r="ID37" s="10" t="s">
        <v>2428</v>
      </c>
      <c r="IE37" s="10">
        <v>3</v>
      </c>
      <c r="IF37" s="10">
        <v>4</v>
      </c>
      <c r="IG37" s="10">
        <v>3</v>
      </c>
      <c r="IH37" s="10">
        <v>2</v>
      </c>
      <c r="II37" s="10">
        <v>4</v>
      </c>
      <c r="IJ37" s="10">
        <v>4</v>
      </c>
      <c r="IK37" s="10" t="s">
        <v>2429</v>
      </c>
      <c r="IL37" s="10">
        <v>3</v>
      </c>
      <c r="IM37" s="10">
        <v>4</v>
      </c>
      <c r="IN37" s="10">
        <v>3</v>
      </c>
      <c r="IO37" s="10">
        <v>3</v>
      </c>
      <c r="IP37" s="10">
        <v>3</v>
      </c>
      <c r="IQ37" s="10">
        <v>4</v>
      </c>
      <c r="IR37" s="10" t="s">
        <v>2402</v>
      </c>
      <c r="IS37" s="10">
        <v>2</v>
      </c>
      <c r="IT37" s="10">
        <v>4</v>
      </c>
      <c r="IU37" s="10">
        <v>2</v>
      </c>
      <c r="IV37" s="10">
        <v>1</v>
      </c>
      <c r="IW37" s="10">
        <v>2</v>
      </c>
      <c r="IX37" s="10">
        <v>1</v>
      </c>
      <c r="IY37" s="10" t="s">
        <v>2430</v>
      </c>
      <c r="IZ37" s="10">
        <v>4</v>
      </c>
      <c r="JA37" s="10">
        <v>4</v>
      </c>
      <c r="JB37" s="10">
        <v>3</v>
      </c>
      <c r="JC37" s="10">
        <v>3</v>
      </c>
      <c r="JD37" s="10">
        <v>3</v>
      </c>
      <c r="JE37" s="10">
        <v>3</v>
      </c>
      <c r="JF37" s="10" t="s">
        <v>2431</v>
      </c>
      <c r="JG37" s="10">
        <v>2</v>
      </c>
      <c r="JH37" s="10">
        <v>4</v>
      </c>
      <c r="JI37" s="10">
        <v>4</v>
      </c>
      <c r="JJ37" s="10">
        <v>1</v>
      </c>
      <c r="JK37" s="10">
        <v>3</v>
      </c>
      <c r="JL37" s="10">
        <v>1</v>
      </c>
      <c r="JM37" s="10" t="s">
        <v>2432</v>
      </c>
      <c r="JN37" s="10">
        <v>1</v>
      </c>
      <c r="JO37" s="10">
        <v>4</v>
      </c>
      <c r="JP37" s="10">
        <v>4</v>
      </c>
      <c r="JQ37" s="10">
        <v>1</v>
      </c>
      <c r="JR37" s="10">
        <v>3</v>
      </c>
      <c r="JS37" s="10">
        <v>1</v>
      </c>
      <c r="JT37" s="10" t="s">
        <v>2433</v>
      </c>
      <c r="JU37" s="10">
        <v>3</v>
      </c>
      <c r="JV37" s="10">
        <v>4</v>
      </c>
      <c r="JW37" s="10">
        <v>3</v>
      </c>
      <c r="JX37" s="10">
        <v>2</v>
      </c>
      <c r="JY37" s="10">
        <v>1</v>
      </c>
      <c r="JZ37" s="10">
        <v>1</v>
      </c>
    </row>
    <row r="38" spans="1:286" x14ac:dyDescent="0.35">
      <c r="A38" s="21" t="s">
        <v>2434</v>
      </c>
      <c r="B38" s="10">
        <v>6</v>
      </c>
      <c r="C38" s="10">
        <v>4</v>
      </c>
      <c r="D38" s="22">
        <f>DATE(2022,11,2)</f>
        <v>44867</v>
      </c>
      <c r="E38" s="10">
        <v>1</v>
      </c>
      <c r="F38" s="10" t="s">
        <v>2436</v>
      </c>
      <c r="G38" s="10">
        <v>1</v>
      </c>
      <c r="H38" s="10" t="s">
        <v>2437</v>
      </c>
      <c r="I38" s="10" t="s">
        <v>2438</v>
      </c>
      <c r="J38" s="10" t="s">
        <v>2439</v>
      </c>
      <c r="K38" s="10" t="s">
        <v>2440</v>
      </c>
      <c r="L38" s="10" t="s">
        <v>2441</v>
      </c>
      <c r="M38" s="10" t="s">
        <v>2442</v>
      </c>
      <c r="N38" s="10" t="s">
        <v>455</v>
      </c>
      <c r="O38" s="10" t="s">
        <v>2443</v>
      </c>
      <c r="P38" s="10" t="s">
        <v>2444</v>
      </c>
      <c r="Q38" s="10" t="s">
        <v>2445</v>
      </c>
      <c r="R38" s="10" t="s">
        <v>2446</v>
      </c>
      <c r="S38" s="10" t="s">
        <v>175</v>
      </c>
      <c r="AC38" s="10" t="s">
        <v>2447</v>
      </c>
      <c r="AD38" s="10" t="s">
        <v>2448</v>
      </c>
      <c r="AE38" s="10" t="s">
        <v>2449</v>
      </c>
      <c r="AF38" s="10" t="s">
        <v>2450</v>
      </c>
      <c r="AG38" s="10"/>
      <c r="AH38" s="10"/>
      <c r="AI38" s="10" t="s">
        <v>2451</v>
      </c>
      <c r="AJ38" s="10"/>
      <c r="AK38" s="10" t="s">
        <v>2452</v>
      </c>
      <c r="AL38" s="10"/>
      <c r="AM38" s="10"/>
      <c r="AN38" s="10"/>
      <c r="AO38" s="10"/>
      <c r="AP38" s="10"/>
      <c r="AQ38" s="10"/>
      <c r="AR38" s="10"/>
      <c r="AS38" s="10"/>
      <c r="AT38" s="10"/>
      <c r="AU38" s="10" t="s">
        <v>2453</v>
      </c>
      <c r="AV38" s="10" t="s">
        <v>2458</v>
      </c>
      <c r="AW38" s="10" t="s">
        <v>2454</v>
      </c>
      <c r="AX38" s="10" t="s">
        <v>2455</v>
      </c>
      <c r="AY38" s="10" t="s">
        <v>2456</v>
      </c>
      <c r="AZ38" s="10" t="s">
        <v>2457</v>
      </c>
      <c r="BA38" s="10" t="s">
        <v>2459</v>
      </c>
      <c r="BB38" s="10" t="s">
        <v>2460</v>
      </c>
      <c r="BC38" s="10" t="s">
        <v>2461</v>
      </c>
      <c r="BD38" s="10" t="s">
        <v>2462</v>
      </c>
      <c r="BN38" s="10"/>
      <c r="BO38" s="10"/>
      <c r="BP38" s="10"/>
      <c r="BQ38" s="10"/>
      <c r="BR38" s="10"/>
      <c r="BS38" s="10"/>
      <c r="BT38" s="10"/>
      <c r="BU38" s="10"/>
      <c r="BV38" s="10"/>
      <c r="BW38" s="10"/>
      <c r="BX38" s="10"/>
      <c r="BY38" s="10" t="s">
        <v>2463</v>
      </c>
      <c r="BZ38" s="10" t="s">
        <v>2460</v>
      </c>
      <c r="CA38" s="10" t="s">
        <v>412</v>
      </c>
      <c r="CB38" s="10" t="s">
        <v>2464</v>
      </c>
      <c r="CO38" s="10" t="s">
        <v>2465</v>
      </c>
      <c r="CP38" s="10" t="s">
        <v>2466</v>
      </c>
      <c r="CQ38" s="10" t="s">
        <v>455</v>
      </c>
      <c r="CR38" s="10" t="s">
        <v>2467</v>
      </c>
      <c r="CS38" s="10" t="s">
        <v>2468</v>
      </c>
      <c r="CT38" s="10" t="s">
        <v>2469</v>
      </c>
      <c r="CU38" s="10" t="s">
        <v>455</v>
      </c>
      <c r="CV38" s="10" t="s">
        <v>2470</v>
      </c>
      <c r="CW38" s="10" t="s">
        <v>1018</v>
      </c>
      <c r="CX38" s="10" t="s">
        <v>2471</v>
      </c>
      <c r="CY38" s="10" t="s">
        <v>479</v>
      </c>
      <c r="CZ38" s="11"/>
      <c r="DA38" s="13"/>
      <c r="DL38" s="10" t="s">
        <v>1966</v>
      </c>
      <c r="DM38" s="10">
        <v>1</v>
      </c>
      <c r="DN38" s="10" t="s">
        <v>422</v>
      </c>
      <c r="DO38" s="10">
        <v>1</v>
      </c>
      <c r="DP38" s="10" t="s">
        <v>423</v>
      </c>
      <c r="DQ38" s="10"/>
      <c r="DR38" s="10"/>
      <c r="DS38" s="10"/>
      <c r="DT38" s="10"/>
      <c r="DU38" s="10"/>
      <c r="DV38" s="10"/>
      <c r="DW38" s="10" t="s">
        <v>1967</v>
      </c>
      <c r="DX38" s="10" t="s">
        <v>2472</v>
      </c>
      <c r="DY38" s="10" t="s">
        <v>1969</v>
      </c>
      <c r="DZ38" s="10" t="s">
        <v>175</v>
      </c>
      <c r="EI38" s="10"/>
      <c r="EJ38" s="10">
        <v>0</v>
      </c>
      <c r="EK38" s="10" t="s">
        <v>2473</v>
      </c>
      <c r="EL38" s="10" t="s">
        <v>175</v>
      </c>
      <c r="EM38" s="10"/>
      <c r="EN38" s="10"/>
      <c r="EO38" s="10"/>
      <c r="EP38" s="10"/>
      <c r="EQ38" s="10"/>
      <c r="ER38" s="10"/>
      <c r="ES38" s="10" t="s">
        <v>2474</v>
      </c>
      <c r="ET38" s="10" t="s">
        <v>2475</v>
      </c>
      <c r="EU38" s="10" t="s">
        <v>175</v>
      </c>
      <c r="EV38" s="10"/>
      <c r="EW38" s="10"/>
      <c r="EX38" s="10"/>
      <c r="EY38" s="10"/>
      <c r="EZ38" s="10"/>
      <c r="FA38" s="10" t="s">
        <v>2476</v>
      </c>
      <c r="FB38" s="10">
        <v>0</v>
      </c>
      <c r="FC38" s="10">
        <v>0</v>
      </c>
      <c r="FD38" s="10">
        <v>0</v>
      </c>
      <c r="FE38" s="10">
        <v>0</v>
      </c>
      <c r="FF38" s="10">
        <v>0</v>
      </c>
      <c r="FG38" s="10" t="s">
        <v>2477</v>
      </c>
      <c r="FH38" s="10" t="s">
        <v>1787</v>
      </c>
      <c r="FI38" s="10" t="s">
        <v>439</v>
      </c>
      <c r="FJ38" s="10" t="s">
        <v>2478</v>
      </c>
      <c r="FW38" s="10"/>
      <c r="FX38" s="10"/>
      <c r="FY38" s="10"/>
      <c r="FZ38" s="10"/>
      <c r="GA38" s="10" t="s">
        <v>2479</v>
      </c>
      <c r="GB38" s="10" t="s">
        <v>2480</v>
      </c>
      <c r="GC38" s="10" t="s">
        <v>2481</v>
      </c>
      <c r="GD38" s="26" t="s">
        <v>175</v>
      </c>
      <c r="GE38" s="10"/>
      <c r="GF38" s="10"/>
      <c r="GG38" s="26"/>
      <c r="GH38" s="26"/>
      <c r="GI38" s="10"/>
      <c r="GJ38" s="23"/>
      <c r="GK38" s="10"/>
      <c r="GL38" s="10"/>
      <c r="GM38" s="10"/>
      <c r="GN38" s="10"/>
      <c r="GO38" s="10"/>
      <c r="GP38" s="10"/>
      <c r="GQ38" s="10"/>
      <c r="GR38" s="10"/>
      <c r="GS38" s="10" t="s">
        <v>2482</v>
      </c>
      <c r="GT38" s="10" t="s">
        <v>2483</v>
      </c>
      <c r="GU38" s="10" t="s">
        <v>439</v>
      </c>
      <c r="GV38" s="10" t="s">
        <v>2145</v>
      </c>
      <c r="GW38" s="10" t="s">
        <v>2484</v>
      </c>
      <c r="GX38" s="10" t="s">
        <v>2485</v>
      </c>
      <c r="GY38" s="10" t="s">
        <v>439</v>
      </c>
      <c r="GZ38" s="10" t="s">
        <v>2145</v>
      </c>
      <c r="HA38" s="10" t="s">
        <v>2486</v>
      </c>
      <c r="HB38" s="10" t="s">
        <v>2487</v>
      </c>
      <c r="HC38" s="10" t="s">
        <v>439</v>
      </c>
      <c r="HD38" s="10" t="s">
        <v>2145</v>
      </c>
      <c r="HE38" s="10" t="s">
        <v>2486</v>
      </c>
      <c r="HF38" s="10" t="s">
        <v>2488</v>
      </c>
      <c r="HG38" s="10" t="s">
        <v>439</v>
      </c>
      <c r="HH38" s="10" t="s">
        <v>2145</v>
      </c>
      <c r="HI38" s="10" t="s">
        <v>2486</v>
      </c>
      <c r="HJ38" s="45" t="s">
        <v>455</v>
      </c>
      <c r="HL38" s="47"/>
      <c r="HN38" s="10"/>
      <c r="HO38" s="10"/>
      <c r="HP38" s="12"/>
      <c r="HQ38" s="10"/>
      <c r="HR38" s="10"/>
      <c r="HS38" s="10"/>
      <c r="HT38" s="10"/>
      <c r="HU38" s="10"/>
      <c r="HV38" s="10"/>
      <c r="HW38" s="10"/>
      <c r="HX38" s="10"/>
      <c r="HY38" s="10"/>
      <c r="HZ38" s="10"/>
      <c r="IA38" s="10"/>
      <c r="IB38" s="10"/>
      <c r="IC38" s="10"/>
      <c r="ID38" s="10" t="s">
        <v>2489</v>
      </c>
      <c r="IE38" s="10">
        <v>1</v>
      </c>
      <c r="IF38" s="10">
        <v>3</v>
      </c>
      <c r="IG38" s="10">
        <v>3</v>
      </c>
      <c r="IH38" s="10">
        <v>3</v>
      </c>
      <c r="II38" s="10">
        <v>3</v>
      </c>
      <c r="IJ38" s="10">
        <v>3</v>
      </c>
      <c r="IK38" s="10" t="s">
        <v>2485</v>
      </c>
      <c r="IL38" s="10">
        <v>1</v>
      </c>
      <c r="IM38" s="10">
        <v>3</v>
      </c>
      <c r="IN38" s="10">
        <v>2</v>
      </c>
      <c r="IO38" s="10">
        <v>3</v>
      </c>
      <c r="IP38" s="10">
        <v>3</v>
      </c>
      <c r="IQ38" s="10">
        <v>3</v>
      </c>
      <c r="IR38" s="10" t="s">
        <v>2487</v>
      </c>
      <c r="IS38" s="10">
        <v>1</v>
      </c>
      <c r="IT38" s="10">
        <v>3</v>
      </c>
      <c r="IU38" s="10">
        <v>2</v>
      </c>
      <c r="IV38" s="10">
        <v>1</v>
      </c>
      <c r="IW38" s="10">
        <v>2</v>
      </c>
      <c r="IX38" s="10">
        <v>2</v>
      </c>
      <c r="IY38" s="10" t="s">
        <v>2483</v>
      </c>
      <c r="IZ38" s="10">
        <v>2</v>
      </c>
      <c r="JA38" s="10">
        <v>2</v>
      </c>
      <c r="JB38" s="10">
        <v>2</v>
      </c>
      <c r="JC38" s="10">
        <v>3</v>
      </c>
      <c r="JD38" s="10">
        <v>2</v>
      </c>
      <c r="JE38" s="10">
        <v>2</v>
      </c>
      <c r="JF38" s="10" t="s">
        <v>2490</v>
      </c>
      <c r="JG38" s="10">
        <v>2</v>
      </c>
      <c r="JH38" s="10">
        <v>3</v>
      </c>
      <c r="JI38" s="10">
        <v>3</v>
      </c>
      <c r="JJ38" s="10">
        <v>2</v>
      </c>
      <c r="JK38" s="10">
        <v>3</v>
      </c>
      <c r="JL38" s="10">
        <v>2</v>
      </c>
      <c r="JM38" s="10" t="s">
        <v>2491</v>
      </c>
      <c r="JN38" s="10">
        <v>2</v>
      </c>
      <c r="JO38" s="10">
        <v>3</v>
      </c>
      <c r="JP38" s="10">
        <v>3</v>
      </c>
      <c r="JQ38" s="10">
        <v>2</v>
      </c>
      <c r="JR38" s="10">
        <v>2</v>
      </c>
      <c r="JS38" s="10">
        <v>3</v>
      </c>
      <c r="JT38" s="10" t="s">
        <v>2492</v>
      </c>
      <c r="JU38" s="10">
        <v>2</v>
      </c>
      <c r="JV38" s="10">
        <v>3</v>
      </c>
      <c r="JW38" s="10">
        <v>4</v>
      </c>
      <c r="JX38" s="10">
        <v>2</v>
      </c>
      <c r="JY38" s="10">
        <v>3</v>
      </c>
      <c r="JZ38" s="10">
        <v>2</v>
      </c>
    </row>
    <row r="39" spans="1:286" x14ac:dyDescent="0.35">
      <c r="A39" s="21" t="s">
        <v>2493</v>
      </c>
      <c r="B39" s="10">
        <v>6</v>
      </c>
      <c r="C39" s="10">
        <v>6</v>
      </c>
      <c r="D39" s="22">
        <f>DATE(2022,11,3)</f>
        <v>44868</v>
      </c>
      <c r="E39" s="10">
        <v>0</v>
      </c>
      <c r="F39" s="10"/>
      <c r="G39" s="10"/>
      <c r="H39" s="10"/>
      <c r="I39" s="10" t="s">
        <v>2494</v>
      </c>
      <c r="J39" s="10" t="s">
        <v>1999</v>
      </c>
      <c r="K39" s="10"/>
      <c r="L39" s="10"/>
      <c r="M39" s="10"/>
      <c r="N39" s="10"/>
      <c r="O39" s="10"/>
      <c r="P39" s="10"/>
      <c r="Q39" s="10" t="s">
        <v>1930</v>
      </c>
      <c r="R39" s="10" t="s">
        <v>687</v>
      </c>
      <c r="AC39" s="10" t="s">
        <v>1931</v>
      </c>
      <c r="AE39" s="10" t="s">
        <v>573</v>
      </c>
      <c r="AF39" s="10" t="s">
        <v>1458</v>
      </c>
      <c r="AG39" s="10" t="s">
        <v>1932</v>
      </c>
      <c r="AH39" s="10" t="s">
        <v>1933</v>
      </c>
      <c r="AI39" s="10" t="s">
        <v>347</v>
      </c>
      <c r="AJ39" s="10" t="s">
        <v>1934</v>
      </c>
      <c r="AK39" s="10" t="s">
        <v>1935</v>
      </c>
      <c r="AL39" s="10" t="s">
        <v>362</v>
      </c>
      <c r="AM39" s="10" t="s">
        <v>1937</v>
      </c>
      <c r="AN39" s="10" t="s">
        <v>349</v>
      </c>
      <c r="AO39" s="10"/>
      <c r="AP39" s="10"/>
      <c r="AQ39" s="10"/>
      <c r="AR39" s="10"/>
      <c r="AS39" s="10"/>
      <c r="AT39" s="10"/>
      <c r="AU39" s="10" t="s">
        <v>2495</v>
      </c>
      <c r="AW39" s="10" t="s">
        <v>1939</v>
      </c>
      <c r="AX39" s="10" t="s">
        <v>400</v>
      </c>
      <c r="AY39" s="10" t="s">
        <v>1186</v>
      </c>
      <c r="AZ39" s="10" t="s">
        <v>889</v>
      </c>
      <c r="BA39" s="10" t="s">
        <v>2496</v>
      </c>
      <c r="BB39" s="10" t="s">
        <v>1943</v>
      </c>
      <c r="BC39" s="10" t="s">
        <v>1944</v>
      </c>
      <c r="BD39" s="10" t="s">
        <v>1944</v>
      </c>
      <c r="BE39" s="10" t="s">
        <v>497</v>
      </c>
      <c r="BJ39" s="10" t="s">
        <v>1945</v>
      </c>
      <c r="BK39" s="10" t="s">
        <v>550</v>
      </c>
      <c r="BL39" s="10" t="s">
        <v>1946</v>
      </c>
      <c r="BN39" s="10"/>
      <c r="BO39" s="10"/>
      <c r="BP39" s="10"/>
      <c r="BQ39" s="10"/>
      <c r="BR39" s="10"/>
      <c r="BS39" s="10"/>
      <c r="BT39" s="10"/>
      <c r="BU39" s="10"/>
      <c r="BV39" s="10"/>
      <c r="BW39" s="10"/>
      <c r="BX39" s="10"/>
      <c r="BY39" s="10" t="s">
        <v>550</v>
      </c>
      <c r="BZ39" s="10" t="s">
        <v>2497</v>
      </c>
      <c r="CA39" s="10" t="s">
        <v>415</v>
      </c>
      <c r="CB39" s="10" t="s">
        <v>1952</v>
      </c>
      <c r="CC39" s="10" t="s">
        <v>2495</v>
      </c>
      <c r="CD39" s="10" t="s">
        <v>1954</v>
      </c>
      <c r="CE39" s="10" t="s">
        <v>521</v>
      </c>
      <c r="CF39" s="10" t="s">
        <v>1956</v>
      </c>
      <c r="CG39" s="10" t="s">
        <v>1953</v>
      </c>
      <c r="CH39" s="10" t="s">
        <v>1954</v>
      </c>
      <c r="CI39" s="10" t="s">
        <v>1955</v>
      </c>
      <c r="CJ39" s="10" t="s">
        <v>2498</v>
      </c>
      <c r="CO39" s="10" t="s">
        <v>1957</v>
      </c>
      <c r="CP39" s="10" t="s">
        <v>2499</v>
      </c>
      <c r="CQ39" s="10" t="s">
        <v>2500</v>
      </c>
      <c r="CR39" s="10" t="s">
        <v>2467</v>
      </c>
      <c r="CS39" s="10" t="s">
        <v>2501</v>
      </c>
      <c r="CT39" s="10" t="s">
        <v>2502</v>
      </c>
      <c r="CU39" s="10" t="s">
        <v>1963</v>
      </c>
      <c r="CV39" s="10" t="s">
        <v>2503</v>
      </c>
      <c r="CW39" s="10" t="s">
        <v>2401</v>
      </c>
      <c r="CX39" s="10" t="s">
        <v>2504</v>
      </c>
      <c r="CZ39" s="13">
        <v>2018</v>
      </c>
      <c r="DA39" s="13"/>
      <c r="DB39" s="10" t="s">
        <v>1018</v>
      </c>
      <c r="DC39" s="10" t="s">
        <v>2505</v>
      </c>
      <c r="DL39" s="10" t="s">
        <v>2506</v>
      </c>
      <c r="DM39" s="10">
        <v>4</v>
      </c>
      <c r="DN39" s="10" t="s">
        <v>422</v>
      </c>
      <c r="DO39" s="10">
        <v>3</v>
      </c>
      <c r="DP39" s="10" t="s">
        <v>422</v>
      </c>
      <c r="DQ39" s="10"/>
      <c r="DR39" s="10"/>
      <c r="DS39" s="10">
        <v>1</v>
      </c>
      <c r="DT39" s="10" t="s">
        <v>422</v>
      </c>
      <c r="DU39" s="10">
        <v>3</v>
      </c>
      <c r="DV39" s="10" t="s">
        <v>422</v>
      </c>
      <c r="DW39" s="10" t="s">
        <v>1967</v>
      </c>
      <c r="DX39" s="10" t="s">
        <v>1968</v>
      </c>
      <c r="DY39" s="10" t="s">
        <v>1969</v>
      </c>
      <c r="DZ39" s="10" t="s">
        <v>175</v>
      </c>
      <c r="EI39" s="10"/>
      <c r="EJ39" s="10">
        <v>1</v>
      </c>
      <c r="EK39" s="10"/>
      <c r="EL39" s="10">
        <v>2</v>
      </c>
      <c r="EM39" s="10">
        <v>1</v>
      </c>
      <c r="EN39" s="10">
        <v>2</v>
      </c>
      <c r="EO39" s="10">
        <v>1</v>
      </c>
      <c r="EP39" s="10">
        <v>2</v>
      </c>
      <c r="EQ39" s="10">
        <v>2</v>
      </c>
      <c r="ER39" s="10">
        <v>1</v>
      </c>
      <c r="ES39" s="10" t="s">
        <v>1970</v>
      </c>
      <c r="ET39" s="10" t="s">
        <v>1971</v>
      </c>
      <c r="EU39" s="10" t="s">
        <v>1972</v>
      </c>
      <c r="EV39" s="10" t="s">
        <v>1973</v>
      </c>
      <c r="EW39" s="10"/>
      <c r="EX39" s="10"/>
      <c r="EY39" s="10"/>
      <c r="EZ39" s="10"/>
      <c r="FA39" s="10" t="s">
        <v>1974</v>
      </c>
      <c r="FB39" s="10">
        <v>0</v>
      </c>
      <c r="FC39" s="10">
        <v>0</v>
      </c>
      <c r="FD39" s="10">
        <v>0</v>
      </c>
      <c r="FE39" s="10">
        <v>0</v>
      </c>
      <c r="FF39" s="10">
        <v>0</v>
      </c>
      <c r="FG39" s="10" t="s">
        <v>1936</v>
      </c>
      <c r="FH39" s="10" t="s">
        <v>2507</v>
      </c>
      <c r="FI39" s="10" t="s">
        <v>439</v>
      </c>
      <c r="FJ39" s="10" t="s">
        <v>1976</v>
      </c>
      <c r="FK39" s="10" t="s">
        <v>1977</v>
      </c>
      <c r="FL39" s="10" t="s">
        <v>2048</v>
      </c>
      <c r="FM39" s="10" t="s">
        <v>439</v>
      </c>
      <c r="FN39" s="10" t="s">
        <v>1978</v>
      </c>
      <c r="FO39" s="10" t="s">
        <v>1979</v>
      </c>
      <c r="FP39" s="10" t="s">
        <v>2508</v>
      </c>
      <c r="FQ39" s="10" t="s">
        <v>485</v>
      </c>
      <c r="FR39" s="10" t="s">
        <v>1978</v>
      </c>
      <c r="FS39" s="10" t="s">
        <v>1980</v>
      </c>
      <c r="FT39" s="10" t="s">
        <v>1975</v>
      </c>
      <c r="FU39" s="10" t="s">
        <v>479</v>
      </c>
      <c r="FV39" s="10" t="s">
        <v>1978</v>
      </c>
      <c r="FW39" s="10" t="s">
        <v>1931</v>
      </c>
      <c r="FX39" s="10" t="s">
        <v>1975</v>
      </c>
      <c r="FY39" s="10" t="s">
        <v>439</v>
      </c>
      <c r="FZ39" s="10" t="s">
        <v>1978</v>
      </c>
      <c r="GA39" s="10" t="s">
        <v>1981</v>
      </c>
      <c r="GB39" s="10" t="s">
        <v>1982</v>
      </c>
      <c r="GC39" s="10" t="s">
        <v>1983</v>
      </c>
      <c r="GD39" s="26" t="s">
        <v>471</v>
      </c>
      <c r="GE39" s="10"/>
      <c r="GF39" s="10"/>
      <c r="GG39" s="26"/>
      <c r="GH39" s="26"/>
      <c r="GI39" s="10"/>
      <c r="GJ39" s="23"/>
      <c r="GK39" s="10"/>
      <c r="GL39" s="10"/>
      <c r="GM39" s="10"/>
      <c r="GN39" s="10"/>
      <c r="GO39" s="10"/>
      <c r="GP39" s="10"/>
      <c r="GQ39" s="10"/>
      <c r="GR39" s="10"/>
      <c r="GS39" s="10" t="s">
        <v>1984</v>
      </c>
      <c r="GT39" s="10" t="s">
        <v>1985</v>
      </c>
      <c r="GV39" s="10" t="s">
        <v>950</v>
      </c>
      <c r="GX39" s="10" t="s">
        <v>2509</v>
      </c>
      <c r="GY39" s="10"/>
      <c r="GZ39" s="10" t="s">
        <v>1986</v>
      </c>
      <c r="HA39" s="10"/>
      <c r="HB39" s="10" t="s">
        <v>1992</v>
      </c>
      <c r="HC39" s="10"/>
      <c r="HD39" s="10" t="s">
        <v>1235</v>
      </c>
      <c r="HE39" s="10"/>
      <c r="HF39" s="10"/>
      <c r="HG39" s="10"/>
      <c r="HH39" s="10"/>
      <c r="HI39" s="10"/>
      <c r="HJ39" s="45" t="s">
        <v>1990</v>
      </c>
      <c r="HK39" s="45">
        <v>2022</v>
      </c>
      <c r="HL39" s="47"/>
      <c r="HM39" s="45" t="s">
        <v>2510</v>
      </c>
      <c r="HN39" s="10" t="s">
        <v>1990</v>
      </c>
      <c r="HO39" s="10">
        <v>2022</v>
      </c>
      <c r="HP39" s="12"/>
      <c r="HQ39" s="10"/>
      <c r="HR39" s="10"/>
      <c r="HS39" s="10"/>
      <c r="HT39" s="10"/>
      <c r="HU39" s="10"/>
      <c r="HV39" s="10"/>
      <c r="HW39" s="10"/>
      <c r="HX39" s="10"/>
      <c r="HY39" s="10"/>
      <c r="HZ39" s="10"/>
      <c r="IA39" s="10"/>
      <c r="IB39" s="10"/>
      <c r="IC39" s="10"/>
      <c r="ID39" s="10" t="s">
        <v>1991</v>
      </c>
      <c r="IE39" s="10">
        <v>3</v>
      </c>
      <c r="IF39" s="10">
        <v>3</v>
      </c>
      <c r="IG39" s="10">
        <v>3</v>
      </c>
      <c r="IH39" s="10">
        <v>3</v>
      </c>
      <c r="II39" s="10">
        <v>3</v>
      </c>
      <c r="IJ39" s="10">
        <v>2</v>
      </c>
      <c r="IK39" s="10" t="s">
        <v>1992</v>
      </c>
      <c r="IL39" s="10">
        <v>1</v>
      </c>
      <c r="IM39" s="10">
        <v>4</v>
      </c>
      <c r="IN39" s="10">
        <v>2</v>
      </c>
      <c r="IO39" s="10">
        <v>2</v>
      </c>
      <c r="IP39" s="10">
        <v>3</v>
      </c>
      <c r="IQ39" s="10">
        <v>2</v>
      </c>
      <c r="IR39" s="10" t="s">
        <v>1993</v>
      </c>
      <c r="IS39" s="10">
        <v>3</v>
      </c>
      <c r="IT39" s="10">
        <v>4</v>
      </c>
      <c r="IU39" s="10">
        <v>3</v>
      </c>
      <c r="IV39" s="10">
        <v>3</v>
      </c>
      <c r="IW39" s="10">
        <v>3</v>
      </c>
      <c r="IX39" s="10">
        <v>3</v>
      </c>
      <c r="IY39" s="10" t="s">
        <v>1994</v>
      </c>
      <c r="IZ39" s="10">
        <v>3</v>
      </c>
      <c r="JA39" s="10">
        <v>4</v>
      </c>
      <c r="JB39" s="10">
        <v>3</v>
      </c>
      <c r="JC39" s="10">
        <v>3</v>
      </c>
      <c r="JD39" s="10">
        <v>3</v>
      </c>
      <c r="JE39" s="10">
        <v>3</v>
      </c>
      <c r="JF39" s="10"/>
      <c r="JG39" s="10"/>
      <c r="JH39" s="10"/>
      <c r="JI39" s="10"/>
      <c r="JJ39" s="10"/>
      <c r="JK39" s="10"/>
      <c r="JL39" s="10"/>
      <c r="JM39" s="10"/>
      <c r="JN39" s="10"/>
      <c r="JO39" s="10"/>
      <c r="JP39" s="10"/>
      <c r="JQ39" s="10"/>
      <c r="JR39" s="10"/>
      <c r="JS39" s="10"/>
      <c r="JT39" s="10"/>
      <c r="JU39" s="10"/>
      <c r="JV39" s="10"/>
      <c r="JW39" s="10"/>
      <c r="JX39" s="10"/>
      <c r="JY39" s="10"/>
      <c r="JZ39" s="10"/>
    </row>
    <row r="40" spans="1:286" x14ac:dyDescent="0.35">
      <c r="A40" s="21" t="s">
        <v>2511</v>
      </c>
      <c r="B40" s="10">
        <v>6</v>
      </c>
      <c r="C40" s="10">
        <v>3</v>
      </c>
      <c r="D40" s="22">
        <f>DATE(2022,11,6)</f>
        <v>44871</v>
      </c>
      <c r="E40" s="10">
        <v>1</v>
      </c>
      <c r="F40" s="10" t="s">
        <v>2512</v>
      </c>
      <c r="G40" s="10">
        <v>1</v>
      </c>
      <c r="H40" s="10" t="s">
        <v>2513</v>
      </c>
      <c r="I40" s="10" t="s">
        <v>2441</v>
      </c>
      <c r="J40" s="10" t="s">
        <v>2514</v>
      </c>
      <c r="K40" s="10" t="s">
        <v>2515</v>
      </c>
      <c r="L40" s="10" t="s">
        <v>2516</v>
      </c>
      <c r="M40" s="10"/>
      <c r="N40" s="10"/>
      <c r="O40" s="10"/>
      <c r="P40" s="10"/>
      <c r="Q40" s="10" t="s">
        <v>2517</v>
      </c>
      <c r="R40" s="10" t="s">
        <v>2518</v>
      </c>
      <c r="S40" s="10" t="s">
        <v>2519</v>
      </c>
      <c r="T40" s="10" t="s">
        <v>2520</v>
      </c>
      <c r="U40" s="10" t="s">
        <v>2521</v>
      </c>
      <c r="AC40" s="10" t="s">
        <v>1853</v>
      </c>
      <c r="AD40" s="10" t="s">
        <v>497</v>
      </c>
      <c r="AE40" s="10" t="s">
        <v>1097</v>
      </c>
      <c r="AF40" s="10" t="s">
        <v>2522</v>
      </c>
      <c r="AG40" s="10" t="s">
        <v>497</v>
      </c>
      <c r="AH40" s="10" t="s">
        <v>2523</v>
      </c>
      <c r="AI40" s="10" t="s">
        <v>350</v>
      </c>
      <c r="AJ40" s="10" t="s">
        <v>1227</v>
      </c>
      <c r="AK40" s="10" t="s">
        <v>2524</v>
      </c>
      <c r="AL40" s="10" t="s">
        <v>2525</v>
      </c>
      <c r="AM40" s="10" t="s">
        <v>2526</v>
      </c>
      <c r="AN40" s="10" t="s">
        <v>2527</v>
      </c>
      <c r="AO40" s="10" t="s">
        <v>2528</v>
      </c>
      <c r="AP40" s="10" t="s">
        <v>2528</v>
      </c>
      <c r="AQ40" s="10" t="s">
        <v>2529</v>
      </c>
      <c r="AR40" s="10" t="s">
        <v>2530</v>
      </c>
      <c r="AS40" s="10" t="s">
        <v>2527</v>
      </c>
      <c r="AT40" s="10" t="s">
        <v>2528</v>
      </c>
      <c r="AU40" s="10" t="s">
        <v>2531</v>
      </c>
      <c r="AV40" s="10" t="s">
        <v>2532</v>
      </c>
      <c r="AW40" s="10" t="s">
        <v>2527</v>
      </c>
      <c r="AX40" s="10" t="s">
        <v>2528</v>
      </c>
      <c r="AY40" s="10" t="s">
        <v>2528</v>
      </c>
      <c r="BN40" s="10"/>
      <c r="BO40" s="10"/>
      <c r="BP40" s="10"/>
      <c r="BQ40" s="10"/>
      <c r="BR40" s="10"/>
      <c r="BS40" s="10"/>
      <c r="BT40" s="10"/>
      <c r="BU40" s="10"/>
      <c r="BV40" s="10"/>
      <c r="BW40" s="10"/>
      <c r="BX40" s="10"/>
      <c r="BY40" s="10" t="s">
        <v>2533</v>
      </c>
      <c r="BZ40" s="10" t="s">
        <v>2534</v>
      </c>
      <c r="CA40" s="10" t="s">
        <v>415</v>
      </c>
      <c r="CB40" s="10" t="s">
        <v>2535</v>
      </c>
      <c r="CC40" s="10" t="s">
        <v>2536</v>
      </c>
      <c r="CD40" s="10" t="s">
        <v>2537</v>
      </c>
      <c r="CE40" s="10" t="s">
        <v>415</v>
      </c>
      <c r="CF40" s="10" t="s">
        <v>2535</v>
      </c>
      <c r="CG40" s="10" t="s">
        <v>2538</v>
      </c>
      <c r="CH40" s="10" t="s">
        <v>1110</v>
      </c>
      <c r="CI40" s="10" t="s">
        <v>415</v>
      </c>
      <c r="CJ40" s="10" t="s">
        <v>2535</v>
      </c>
      <c r="CO40" s="10"/>
      <c r="CP40" s="10"/>
      <c r="CQ40" s="10"/>
      <c r="CR40" s="10"/>
      <c r="CS40" s="10"/>
      <c r="CT40" s="10"/>
      <c r="CW40" s="10" t="s">
        <v>2539</v>
      </c>
      <c r="CX40" s="10" t="s">
        <v>2540</v>
      </c>
      <c r="CY40" s="10" t="s">
        <v>439</v>
      </c>
      <c r="CZ40" s="13">
        <v>2018</v>
      </c>
      <c r="DA40" s="13">
        <v>2021</v>
      </c>
      <c r="DB40" s="10" t="s">
        <v>2541</v>
      </c>
      <c r="DC40" s="10" t="s">
        <v>2543</v>
      </c>
      <c r="DD40" s="10" t="s">
        <v>479</v>
      </c>
      <c r="DE40" s="10">
        <v>2018</v>
      </c>
      <c r="DF40" s="10">
        <v>2021</v>
      </c>
      <c r="DG40" s="10" t="s">
        <v>2542</v>
      </c>
      <c r="DH40" s="10" t="s">
        <v>2544</v>
      </c>
      <c r="DI40" s="10" t="s">
        <v>439</v>
      </c>
      <c r="DJ40" s="10">
        <v>2022</v>
      </c>
      <c r="DK40" s="10">
        <v>2022</v>
      </c>
      <c r="DL40" s="10" t="s">
        <v>2545</v>
      </c>
      <c r="DM40" s="10">
        <v>2</v>
      </c>
      <c r="DN40" s="10" t="s">
        <v>422</v>
      </c>
      <c r="DO40" s="10">
        <v>2</v>
      </c>
      <c r="DP40" s="10" t="s">
        <v>422</v>
      </c>
      <c r="DQ40" s="10">
        <v>1</v>
      </c>
      <c r="DR40" s="10" t="s">
        <v>422</v>
      </c>
      <c r="DS40" s="10"/>
      <c r="DT40" s="10"/>
      <c r="DU40" s="10"/>
      <c r="DV40" s="10"/>
      <c r="DW40" s="10" t="s">
        <v>2546</v>
      </c>
      <c r="DX40" s="10" t="s">
        <v>2547</v>
      </c>
      <c r="DY40" s="10" t="s">
        <v>2548</v>
      </c>
      <c r="DZ40" s="10" t="s">
        <v>175</v>
      </c>
      <c r="EI40" s="10"/>
      <c r="EJ40" s="10">
        <v>0</v>
      </c>
      <c r="EK40" s="10" t="s">
        <v>2549</v>
      </c>
      <c r="EL40" s="10" t="s">
        <v>175</v>
      </c>
      <c r="EM40" s="10"/>
      <c r="EN40" s="10"/>
      <c r="EO40" s="10"/>
      <c r="EP40" s="10"/>
      <c r="EQ40" s="10"/>
      <c r="ER40" s="10"/>
      <c r="ES40" s="10" t="s">
        <v>455</v>
      </c>
      <c r="ET40" s="10"/>
      <c r="EU40" s="10"/>
      <c r="EV40" s="10"/>
      <c r="EW40" s="10"/>
      <c r="EX40" s="10"/>
      <c r="EY40" s="10"/>
      <c r="EZ40" s="10"/>
      <c r="FA40" s="10" t="s">
        <v>2550</v>
      </c>
      <c r="FB40" s="10">
        <v>0</v>
      </c>
      <c r="FC40" s="10">
        <v>0</v>
      </c>
      <c r="FD40" s="10">
        <v>0</v>
      </c>
      <c r="FE40" s="10">
        <v>1</v>
      </c>
      <c r="FF40" s="10">
        <v>0</v>
      </c>
      <c r="FG40" s="10" t="s">
        <v>2551</v>
      </c>
      <c r="FH40" s="10" t="s">
        <v>2507</v>
      </c>
      <c r="FI40" s="10" t="s">
        <v>439</v>
      </c>
      <c r="FJ40" s="10" t="s">
        <v>1978</v>
      </c>
      <c r="FK40" s="10" t="s">
        <v>2209</v>
      </c>
      <c r="FL40" s="10" t="s">
        <v>2048</v>
      </c>
      <c r="FM40" s="10" t="s">
        <v>439</v>
      </c>
      <c r="FN40" s="10" t="s">
        <v>1978</v>
      </c>
      <c r="FO40" s="10" t="s">
        <v>2552</v>
      </c>
      <c r="FP40" s="10" t="s">
        <v>2508</v>
      </c>
      <c r="FQ40" s="10" t="s">
        <v>439</v>
      </c>
      <c r="FR40" s="10" t="s">
        <v>1978</v>
      </c>
      <c r="FS40" s="10" t="s">
        <v>950</v>
      </c>
      <c r="FT40" s="10" t="s">
        <v>1975</v>
      </c>
      <c r="FU40" s="10" t="s">
        <v>439</v>
      </c>
      <c r="FV40" s="10" t="s">
        <v>1978</v>
      </c>
      <c r="FW40" s="10"/>
      <c r="FX40" s="10"/>
      <c r="FY40" s="10"/>
      <c r="FZ40" s="10"/>
      <c r="GA40" s="10" t="s">
        <v>1981</v>
      </c>
      <c r="GB40" s="10" t="s">
        <v>1982</v>
      </c>
      <c r="GC40" s="10" t="s">
        <v>1983</v>
      </c>
      <c r="GD40" s="26" t="s">
        <v>471</v>
      </c>
      <c r="GE40" s="10"/>
      <c r="GF40" s="10"/>
      <c r="GG40" s="26"/>
      <c r="GH40" s="26"/>
      <c r="GI40" s="10"/>
      <c r="GJ40" s="23"/>
      <c r="GK40" s="10"/>
      <c r="GL40" s="10"/>
      <c r="GM40" s="10"/>
      <c r="GN40" s="10"/>
      <c r="GO40" s="10"/>
      <c r="GP40" s="10"/>
      <c r="GQ40" s="10"/>
      <c r="GR40" s="10"/>
      <c r="GS40" s="10" t="s">
        <v>2553</v>
      </c>
      <c r="GT40" s="10" t="s">
        <v>175</v>
      </c>
      <c r="GX40" s="10"/>
      <c r="GY40" s="10"/>
      <c r="GZ40" s="10"/>
      <c r="HA40" s="10"/>
      <c r="HB40" s="10"/>
      <c r="HC40" s="10"/>
      <c r="HD40" s="10"/>
      <c r="HE40" s="10"/>
      <c r="HF40" s="10"/>
      <c r="HG40" s="10"/>
      <c r="HH40" s="10"/>
      <c r="HI40" s="10"/>
      <c r="HL40" s="47"/>
      <c r="HN40" s="10"/>
      <c r="HO40" s="10"/>
      <c r="HP40" s="12"/>
      <c r="HQ40" s="10"/>
      <c r="HR40" s="10"/>
      <c r="HS40" s="10"/>
      <c r="HT40" s="10"/>
      <c r="HU40" s="10"/>
      <c r="HV40" s="10"/>
      <c r="HW40" s="10"/>
      <c r="HX40" s="10"/>
      <c r="HY40" s="10"/>
      <c r="HZ40" s="10"/>
      <c r="IA40" s="10"/>
      <c r="IB40" s="10"/>
      <c r="IC40" s="10"/>
      <c r="ID40" s="10" t="s">
        <v>2619</v>
      </c>
      <c r="IE40" s="10">
        <v>3</v>
      </c>
      <c r="IF40" s="10">
        <v>3</v>
      </c>
      <c r="IG40" s="10">
        <v>3</v>
      </c>
      <c r="IH40" s="10">
        <v>2</v>
      </c>
      <c r="II40" s="10">
        <v>2</v>
      </c>
      <c r="IJ40" s="10">
        <v>3</v>
      </c>
      <c r="IK40" s="10" t="s">
        <v>2583</v>
      </c>
      <c r="IL40" s="10">
        <v>3</v>
      </c>
      <c r="IM40" s="10">
        <v>3</v>
      </c>
      <c r="IN40" s="10">
        <v>3</v>
      </c>
      <c r="IO40" s="10">
        <v>2</v>
      </c>
      <c r="IP40" s="10">
        <v>2</v>
      </c>
      <c r="IQ40" s="10">
        <v>3</v>
      </c>
      <c r="IR40" s="10" t="s">
        <v>1660</v>
      </c>
      <c r="IS40" s="10">
        <v>3</v>
      </c>
      <c r="IT40" s="10">
        <v>3</v>
      </c>
      <c r="IU40" s="10">
        <v>3</v>
      </c>
      <c r="IV40" s="10">
        <v>2</v>
      </c>
      <c r="IW40" s="10">
        <v>2</v>
      </c>
      <c r="IX40" s="10">
        <v>3</v>
      </c>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row>
    <row r="41" spans="1:286" ht="17.149999999999999" customHeight="1" x14ac:dyDescent="0.35">
      <c r="A41" s="21" t="s">
        <v>2554</v>
      </c>
      <c r="B41" s="10">
        <v>6</v>
      </c>
      <c r="C41" s="10">
        <v>2</v>
      </c>
      <c r="D41" s="22">
        <f>DATE(2022,11,9)</f>
        <v>44874</v>
      </c>
      <c r="E41" s="10">
        <v>1</v>
      </c>
      <c r="F41" s="10" t="s">
        <v>2555</v>
      </c>
      <c r="G41" s="10">
        <v>0</v>
      </c>
      <c r="H41" s="10"/>
      <c r="I41" s="10" t="s">
        <v>2556</v>
      </c>
      <c r="J41" s="10" t="s">
        <v>2557</v>
      </c>
      <c r="K41" s="10" t="s">
        <v>763</v>
      </c>
      <c r="L41" s="10" t="s">
        <v>2558</v>
      </c>
      <c r="M41" s="10" t="s">
        <v>2559</v>
      </c>
      <c r="N41" s="10" t="s">
        <v>2560</v>
      </c>
      <c r="O41" s="10" t="s">
        <v>2561</v>
      </c>
      <c r="P41" s="10" t="s">
        <v>2562</v>
      </c>
      <c r="Q41" s="10" t="s">
        <v>2563</v>
      </c>
      <c r="R41" s="10" t="s">
        <v>2564</v>
      </c>
      <c r="S41" s="10" t="s">
        <v>2565</v>
      </c>
      <c r="T41" s="10" t="s">
        <v>1652</v>
      </c>
      <c r="U41" s="10" t="s">
        <v>2566</v>
      </c>
      <c r="V41" s="10" t="s">
        <v>2567</v>
      </c>
      <c r="AC41" s="10" t="s">
        <v>1303</v>
      </c>
      <c r="AD41" s="10" t="s">
        <v>2568</v>
      </c>
      <c r="AE41" s="10" t="s">
        <v>2569</v>
      </c>
      <c r="AF41" s="10" t="s">
        <v>1301</v>
      </c>
      <c r="AG41" s="10" t="s">
        <v>2570</v>
      </c>
      <c r="AH41" s="10" t="s">
        <v>2569</v>
      </c>
      <c r="AI41" s="10" t="s">
        <v>950</v>
      </c>
      <c r="AJ41" s="10" t="s">
        <v>2571</v>
      </c>
      <c r="AK41" s="10" t="s">
        <v>2569</v>
      </c>
      <c r="AL41" s="10" t="s">
        <v>2556</v>
      </c>
      <c r="AM41" s="10" t="s">
        <v>2572</v>
      </c>
      <c r="AN41" s="10" t="s">
        <v>2569</v>
      </c>
      <c r="AO41" s="10" t="s">
        <v>763</v>
      </c>
      <c r="AP41" s="10" t="s">
        <v>2573</v>
      </c>
      <c r="AQ41" s="10" t="s">
        <v>2569</v>
      </c>
      <c r="AR41" s="10" t="s">
        <v>2574</v>
      </c>
      <c r="AS41" s="10" t="s">
        <v>2575</v>
      </c>
      <c r="AT41" s="10" t="s">
        <v>2569</v>
      </c>
      <c r="AU41" s="10" t="s">
        <v>2576</v>
      </c>
      <c r="AW41" s="10" t="s">
        <v>2577</v>
      </c>
      <c r="AX41" s="10" t="s">
        <v>2578</v>
      </c>
      <c r="AY41" s="10" t="s">
        <v>2579</v>
      </c>
      <c r="AZ41" s="10" t="s">
        <v>347</v>
      </c>
      <c r="BA41" s="10" t="s">
        <v>2580</v>
      </c>
      <c r="BB41" s="10" t="s">
        <v>2577</v>
      </c>
      <c r="BC41" s="10" t="s">
        <v>2581</v>
      </c>
      <c r="BD41" s="10" t="s">
        <v>2584</v>
      </c>
      <c r="BE41" s="10" t="s">
        <v>2582</v>
      </c>
      <c r="BF41" s="10" t="s">
        <v>2583</v>
      </c>
      <c r="BG41" s="10" t="s">
        <v>2585</v>
      </c>
      <c r="BH41" s="10" t="s">
        <v>2586</v>
      </c>
      <c r="BI41" s="10" t="s">
        <v>2584</v>
      </c>
      <c r="BJ41" s="10" t="s">
        <v>350</v>
      </c>
      <c r="BK41" s="10" t="s">
        <v>2587</v>
      </c>
      <c r="BL41" s="10" t="s">
        <v>2577</v>
      </c>
      <c r="BM41" s="10" t="s">
        <v>2586</v>
      </c>
      <c r="BN41" s="10" t="s">
        <v>2584</v>
      </c>
      <c r="BO41" s="10" t="s">
        <v>2588</v>
      </c>
      <c r="BP41" s="10" t="s">
        <v>2588</v>
      </c>
      <c r="BQ41" s="10" t="s">
        <v>2589</v>
      </c>
      <c r="BR41" s="10" t="s">
        <v>2586</v>
      </c>
      <c r="BS41" s="10" t="s">
        <v>2584</v>
      </c>
      <c r="BT41" s="10"/>
      <c r="BU41" s="10"/>
      <c r="BV41" s="10"/>
      <c r="BW41" s="10"/>
      <c r="BX41" s="10"/>
      <c r="BY41" s="10" t="s">
        <v>2483</v>
      </c>
      <c r="BZ41" s="10" t="s">
        <v>2590</v>
      </c>
      <c r="CA41" s="10" t="s">
        <v>2591</v>
      </c>
      <c r="CB41" s="10" t="s">
        <v>1952</v>
      </c>
      <c r="CC41" s="10" t="s">
        <v>579</v>
      </c>
      <c r="CD41" s="10" t="s">
        <v>2592</v>
      </c>
      <c r="CE41" s="10" t="s">
        <v>415</v>
      </c>
      <c r="CF41" s="10" t="s">
        <v>2535</v>
      </c>
      <c r="CG41" s="10" t="s">
        <v>2562</v>
      </c>
      <c r="CH41" s="10" t="s">
        <v>2592</v>
      </c>
      <c r="CI41" s="10" t="s">
        <v>415</v>
      </c>
      <c r="CJ41" s="10" t="s">
        <v>2535</v>
      </c>
      <c r="CK41" s="10" t="s">
        <v>2588</v>
      </c>
      <c r="CL41" s="10" t="s">
        <v>1110</v>
      </c>
      <c r="CM41" s="10" t="s">
        <v>777</v>
      </c>
      <c r="CN41" s="10" t="s">
        <v>1250</v>
      </c>
      <c r="CO41" s="10" t="s">
        <v>2593</v>
      </c>
      <c r="CP41" s="10" t="s">
        <v>2594</v>
      </c>
      <c r="CQ41" s="10" t="s">
        <v>2595</v>
      </c>
      <c r="CR41" s="10" t="s">
        <v>2596</v>
      </c>
      <c r="CS41" s="10" t="s">
        <v>2597</v>
      </c>
      <c r="CT41" s="10" t="s">
        <v>2598</v>
      </c>
      <c r="CU41" s="10" t="s">
        <v>2599</v>
      </c>
      <c r="CV41" s="10" t="s">
        <v>2600</v>
      </c>
      <c r="CW41" s="10" t="s">
        <v>2601</v>
      </c>
      <c r="CX41" s="10" t="s">
        <v>2570</v>
      </c>
      <c r="CY41" s="10" t="s">
        <v>439</v>
      </c>
      <c r="CZ41" s="13">
        <v>2015</v>
      </c>
      <c r="DA41" s="10">
        <v>2022</v>
      </c>
      <c r="DB41" s="10" t="s">
        <v>2602</v>
      </c>
      <c r="DC41" s="10" t="s">
        <v>1314</v>
      </c>
      <c r="DD41" s="10" t="s">
        <v>479</v>
      </c>
      <c r="DE41" s="10">
        <v>2022</v>
      </c>
      <c r="DG41" s="10" t="s">
        <v>2603</v>
      </c>
      <c r="DH41" s="10" t="s">
        <v>1376</v>
      </c>
      <c r="DI41" s="10" t="s">
        <v>479</v>
      </c>
      <c r="DJ41" s="10">
        <v>2022</v>
      </c>
      <c r="DL41" s="10" t="s">
        <v>2604</v>
      </c>
      <c r="DM41" s="10">
        <v>1</v>
      </c>
      <c r="DN41" s="10" t="s">
        <v>422</v>
      </c>
      <c r="DO41" s="10">
        <v>1</v>
      </c>
      <c r="DP41" s="10" t="s">
        <v>423</v>
      </c>
      <c r="DQ41" s="10">
        <v>1</v>
      </c>
      <c r="DR41" s="10" t="s">
        <v>423</v>
      </c>
      <c r="DS41" s="10">
        <v>0</v>
      </c>
      <c r="DT41" s="10"/>
      <c r="DU41" s="10"/>
      <c r="DV41" s="10"/>
      <c r="DW41" s="10" t="s">
        <v>2605</v>
      </c>
      <c r="DX41" s="10" t="s">
        <v>2606</v>
      </c>
      <c r="DY41" s="10" t="s">
        <v>2607</v>
      </c>
      <c r="DZ41" s="10" t="s">
        <v>1634</v>
      </c>
      <c r="EA41" s="10" t="s">
        <v>422</v>
      </c>
      <c r="EB41" s="10" t="s">
        <v>2608</v>
      </c>
      <c r="EC41" s="10" t="s">
        <v>423</v>
      </c>
      <c r="ED41" s="10" t="s">
        <v>1631</v>
      </c>
      <c r="EE41" s="10" t="s">
        <v>423</v>
      </c>
      <c r="EF41" s="10" t="s">
        <v>2609</v>
      </c>
      <c r="EG41" s="10" t="s">
        <v>422</v>
      </c>
      <c r="EH41" s="10" t="s">
        <v>1632</v>
      </c>
      <c r="EI41" s="10" t="s">
        <v>422</v>
      </c>
      <c r="EJ41" s="10">
        <v>1</v>
      </c>
      <c r="EK41" s="10"/>
      <c r="EL41" s="10">
        <v>3</v>
      </c>
      <c r="EM41" s="10">
        <v>2</v>
      </c>
      <c r="EN41" s="10">
        <v>2</v>
      </c>
      <c r="EO41" s="10">
        <v>2</v>
      </c>
      <c r="EP41" s="10">
        <v>3</v>
      </c>
      <c r="EQ41" s="10">
        <v>2</v>
      </c>
      <c r="ER41" s="10">
        <v>3</v>
      </c>
      <c r="ES41" s="10" t="s">
        <v>431</v>
      </c>
      <c r="ET41" s="10" t="s">
        <v>1652</v>
      </c>
      <c r="EU41" s="10" t="s">
        <v>431</v>
      </c>
      <c r="EV41" s="10" t="s">
        <v>2610</v>
      </c>
      <c r="EW41" s="10" t="s">
        <v>2588</v>
      </c>
      <c r="EX41" s="10" t="s">
        <v>2611</v>
      </c>
      <c r="EY41" s="10"/>
      <c r="EZ41" s="10"/>
      <c r="FA41" s="10" t="s">
        <v>2612</v>
      </c>
      <c r="FB41" s="10">
        <v>0</v>
      </c>
      <c r="FC41" s="10">
        <v>0</v>
      </c>
      <c r="FD41" s="10">
        <v>1</v>
      </c>
      <c r="FE41" s="10">
        <v>0</v>
      </c>
      <c r="FF41" s="10">
        <v>0</v>
      </c>
      <c r="FG41" s="10" t="s">
        <v>1282</v>
      </c>
      <c r="FH41" s="10" t="s">
        <v>2507</v>
      </c>
      <c r="FI41" s="10" t="s">
        <v>479</v>
      </c>
      <c r="FK41" s="10" t="s">
        <v>1634</v>
      </c>
      <c r="FL41" s="10" t="s">
        <v>2048</v>
      </c>
      <c r="FM41" s="10" t="s">
        <v>479</v>
      </c>
      <c r="FO41" s="10" t="s">
        <v>1631</v>
      </c>
      <c r="FP41" s="10" t="s">
        <v>2508</v>
      </c>
      <c r="FQ41" s="10" t="s">
        <v>485</v>
      </c>
      <c r="FS41" s="10" t="s">
        <v>2613</v>
      </c>
      <c r="FT41" s="10" t="s">
        <v>1975</v>
      </c>
      <c r="FU41" s="10" t="s">
        <v>479</v>
      </c>
      <c r="FV41" s="10" t="s">
        <v>2614</v>
      </c>
      <c r="FW41" s="10" t="s">
        <v>175</v>
      </c>
      <c r="FX41" s="10"/>
      <c r="FY41" s="10"/>
      <c r="FZ41" s="10"/>
      <c r="GA41" s="10" t="s">
        <v>1981</v>
      </c>
      <c r="GB41" s="10" t="s">
        <v>1982</v>
      </c>
      <c r="GC41" s="10" t="s">
        <v>1983</v>
      </c>
      <c r="GD41" s="26" t="s">
        <v>2746</v>
      </c>
      <c r="GE41" s="10" t="s">
        <v>2747</v>
      </c>
      <c r="GF41" s="10"/>
      <c r="GG41" s="10" t="s">
        <v>2615</v>
      </c>
      <c r="GH41" s="10">
        <v>20</v>
      </c>
      <c r="GI41" s="10"/>
      <c r="GJ41" s="23" t="s">
        <v>2616</v>
      </c>
      <c r="GK41" s="10"/>
      <c r="GL41" s="10"/>
      <c r="GM41" s="10"/>
      <c r="GN41" s="10"/>
      <c r="GO41" s="10"/>
      <c r="GP41" s="10"/>
      <c r="GQ41" s="10"/>
      <c r="GR41" s="10"/>
      <c r="GS41" s="10" t="s">
        <v>2617</v>
      </c>
      <c r="GT41" s="10" t="s">
        <v>2618</v>
      </c>
      <c r="GX41" s="10"/>
      <c r="GY41" s="10"/>
      <c r="GZ41" s="10"/>
      <c r="HA41" s="10"/>
      <c r="HB41" s="10"/>
      <c r="HC41" s="10"/>
      <c r="HD41" s="10"/>
      <c r="HE41" s="10"/>
      <c r="HF41" s="10"/>
      <c r="HG41" s="10"/>
      <c r="HH41" s="10"/>
      <c r="HI41" s="10"/>
      <c r="HJ41" s="45" t="s">
        <v>2619</v>
      </c>
      <c r="HK41" s="45" t="s">
        <v>777</v>
      </c>
      <c r="HL41" s="46">
        <v>44805</v>
      </c>
      <c r="HM41" s="45" t="s">
        <v>499</v>
      </c>
      <c r="HN41" s="10" t="s">
        <v>2583</v>
      </c>
      <c r="HO41" s="10" t="s">
        <v>2620</v>
      </c>
      <c r="HP41" s="10" t="s">
        <v>2621</v>
      </c>
      <c r="HQ41" s="10" t="s">
        <v>2622</v>
      </c>
      <c r="HR41" s="10" t="s">
        <v>175</v>
      </c>
      <c r="HS41" s="10"/>
      <c r="HT41" s="10"/>
      <c r="HU41" s="10"/>
      <c r="HV41" s="10"/>
      <c r="HW41" s="10"/>
      <c r="HX41" s="10"/>
      <c r="HY41" s="10"/>
      <c r="HZ41" s="10"/>
      <c r="IA41" s="10"/>
      <c r="IB41" s="10"/>
      <c r="IC41" s="10"/>
      <c r="ID41" s="8" t="s">
        <v>2762</v>
      </c>
      <c r="IE41" s="8">
        <v>4</v>
      </c>
      <c r="IF41" s="8">
        <v>4</v>
      </c>
      <c r="IG41" s="8">
        <v>2</v>
      </c>
      <c r="IH41" s="8">
        <v>2</v>
      </c>
      <c r="II41" s="8">
        <v>2</v>
      </c>
      <c r="IJ41" s="8">
        <v>2</v>
      </c>
      <c r="IK41" s="10" t="s">
        <v>2763</v>
      </c>
      <c r="IL41" s="18">
        <v>4</v>
      </c>
      <c r="IM41" s="18">
        <v>4</v>
      </c>
      <c r="IN41" s="18">
        <v>4</v>
      </c>
      <c r="IO41" s="18">
        <v>2</v>
      </c>
      <c r="IP41" s="18">
        <v>2</v>
      </c>
      <c r="IQ41" s="18">
        <v>2</v>
      </c>
      <c r="IR41" s="17" t="s">
        <v>2764</v>
      </c>
      <c r="IS41" s="18">
        <v>4</v>
      </c>
      <c r="IT41" s="18">
        <v>4</v>
      </c>
      <c r="IU41" s="18">
        <v>4</v>
      </c>
      <c r="IV41" s="18">
        <v>2</v>
      </c>
      <c r="IW41" s="18">
        <v>2</v>
      </c>
      <c r="IX41" s="18">
        <v>2</v>
      </c>
      <c r="IY41" s="10" t="s">
        <v>2765</v>
      </c>
      <c r="IZ41" s="18">
        <v>4</v>
      </c>
      <c r="JA41" s="18">
        <v>4</v>
      </c>
      <c r="JB41" s="18">
        <v>4</v>
      </c>
      <c r="JC41" s="18">
        <v>2</v>
      </c>
      <c r="JD41" s="18">
        <v>2</v>
      </c>
      <c r="JE41" s="18">
        <v>2</v>
      </c>
      <c r="JF41" s="10" t="s">
        <v>2766</v>
      </c>
      <c r="JG41" s="18">
        <v>4</v>
      </c>
      <c r="JH41" s="18">
        <v>4</v>
      </c>
      <c r="JI41" s="18">
        <v>4</v>
      </c>
      <c r="JJ41" s="18">
        <v>2</v>
      </c>
      <c r="JK41" s="18">
        <v>2</v>
      </c>
      <c r="JL41" s="18">
        <v>2</v>
      </c>
      <c r="JM41" s="10"/>
      <c r="JN41" s="10"/>
      <c r="JO41" s="10"/>
      <c r="JP41" s="10"/>
      <c r="JQ41" s="10"/>
      <c r="JR41" s="10"/>
      <c r="JS41" s="10"/>
      <c r="JT41" s="10"/>
      <c r="JU41" s="10"/>
      <c r="JV41" s="10"/>
      <c r="JW41" s="10"/>
      <c r="JX41" s="10"/>
      <c r="JY41" s="10"/>
      <c r="JZ41" s="10"/>
    </row>
    <row r="42" spans="1:286" x14ac:dyDescent="0.35">
      <c r="A42" s="21" t="s">
        <v>2623</v>
      </c>
      <c r="B42" s="10">
        <v>1</v>
      </c>
      <c r="C42" s="10">
        <v>6</v>
      </c>
      <c r="D42" s="22">
        <f>DATE(2022,11,15)</f>
        <v>44880</v>
      </c>
      <c r="E42" s="10">
        <v>0</v>
      </c>
      <c r="F42" s="10"/>
      <c r="G42" s="10"/>
      <c r="H42" s="10"/>
      <c r="I42" s="10" t="s">
        <v>2624</v>
      </c>
      <c r="J42" s="15" t="s">
        <v>2625</v>
      </c>
      <c r="K42" s="10" t="s">
        <v>2626</v>
      </c>
      <c r="L42" s="15" t="s">
        <v>2627</v>
      </c>
      <c r="M42" s="10" t="s">
        <v>2628</v>
      </c>
      <c r="N42" s="10" t="s">
        <v>2629</v>
      </c>
      <c r="O42" s="10" t="s">
        <v>2630</v>
      </c>
      <c r="P42" s="10" t="s">
        <v>2631</v>
      </c>
      <c r="Q42" s="10" t="s">
        <v>455</v>
      </c>
      <c r="AC42" s="8" t="s">
        <v>2632</v>
      </c>
      <c r="AD42" s="10" t="s">
        <v>2633</v>
      </c>
      <c r="AE42" s="10" t="s">
        <v>2634</v>
      </c>
      <c r="AF42" s="10" t="s">
        <v>656</v>
      </c>
      <c r="AG42" s="10" t="s">
        <v>2635</v>
      </c>
      <c r="AH42" s="10" t="s">
        <v>2636</v>
      </c>
      <c r="AI42" s="10" t="s">
        <v>2637</v>
      </c>
      <c r="AJ42" s="10" t="s">
        <v>2638</v>
      </c>
      <c r="AK42" s="10" t="s">
        <v>2639</v>
      </c>
      <c r="AL42" s="10" t="s">
        <v>2640</v>
      </c>
      <c r="AM42" s="10" t="s">
        <v>2641</v>
      </c>
      <c r="AN42" s="10" t="s">
        <v>2642</v>
      </c>
      <c r="AO42" s="10" t="s">
        <v>2643</v>
      </c>
      <c r="AP42" s="10" t="s">
        <v>2644</v>
      </c>
      <c r="AQ42" s="10" t="s">
        <v>2645</v>
      </c>
      <c r="AR42" s="10" t="s">
        <v>2646</v>
      </c>
      <c r="AS42" s="10" t="s">
        <v>2647</v>
      </c>
      <c r="AT42" s="10" t="s">
        <v>2648</v>
      </c>
      <c r="AU42" s="10" t="s">
        <v>2649</v>
      </c>
      <c r="AV42" s="10" t="s">
        <v>2650</v>
      </c>
      <c r="AW42" s="10" t="s">
        <v>2651</v>
      </c>
      <c r="AX42" s="10" t="s">
        <v>2652</v>
      </c>
      <c r="AY42" s="10" t="s">
        <v>2653</v>
      </c>
      <c r="AZ42" s="10" t="s">
        <v>2654</v>
      </c>
      <c r="BA42" s="10" t="s">
        <v>2655</v>
      </c>
      <c r="BB42" s="10" t="s">
        <v>2656</v>
      </c>
      <c r="BC42" s="15" t="s">
        <v>2657</v>
      </c>
      <c r="BD42" s="10" t="s">
        <v>2658</v>
      </c>
      <c r="BE42" s="10" t="s">
        <v>2659</v>
      </c>
      <c r="BF42" s="10" t="s">
        <v>2660</v>
      </c>
      <c r="BG42" s="10" t="s">
        <v>2661</v>
      </c>
      <c r="BH42" s="10" t="s">
        <v>2662</v>
      </c>
      <c r="BI42" s="10" t="s">
        <v>2663</v>
      </c>
      <c r="BJ42" s="10" t="s">
        <v>2664</v>
      </c>
      <c r="BK42" s="10" t="s">
        <v>2665</v>
      </c>
      <c r="BL42" s="10" t="s">
        <v>2666</v>
      </c>
      <c r="BM42" s="10" t="s">
        <v>2667</v>
      </c>
      <c r="BN42" s="10" t="s">
        <v>2668</v>
      </c>
      <c r="BO42" s="10"/>
      <c r="BP42" s="10"/>
      <c r="BQ42" s="10"/>
      <c r="BR42" s="10"/>
      <c r="BS42" s="10"/>
      <c r="BT42" s="10"/>
      <c r="BU42" s="10"/>
      <c r="BV42" s="10"/>
      <c r="BW42" s="10"/>
      <c r="BX42" s="10"/>
      <c r="BY42" s="10" t="s">
        <v>1055</v>
      </c>
      <c r="BZ42" s="10" t="s">
        <v>411</v>
      </c>
      <c r="CA42" s="10" t="s">
        <v>1445</v>
      </c>
      <c r="CB42" s="10" t="s">
        <v>2669</v>
      </c>
      <c r="CC42" s="10" t="s">
        <v>2670</v>
      </c>
      <c r="CD42" s="10" t="s">
        <v>411</v>
      </c>
      <c r="CE42" s="10" t="s">
        <v>2671</v>
      </c>
      <c r="CF42" s="10" t="s">
        <v>2672</v>
      </c>
      <c r="CG42" s="10" t="s">
        <v>2650</v>
      </c>
      <c r="CH42" s="10" t="s">
        <v>411</v>
      </c>
      <c r="CI42" s="10" t="s">
        <v>2673</v>
      </c>
      <c r="CJ42" s="10" t="s">
        <v>2674</v>
      </c>
      <c r="CK42" s="10" t="s">
        <v>2660</v>
      </c>
      <c r="CL42" s="10" t="s">
        <v>411</v>
      </c>
      <c r="CM42" s="10" t="s">
        <v>2675</v>
      </c>
      <c r="CN42" s="10" t="s">
        <v>2676</v>
      </c>
      <c r="CO42" s="15" t="s">
        <v>2677</v>
      </c>
      <c r="CP42" s="15" t="s">
        <v>2678</v>
      </c>
      <c r="CQ42" s="15" t="s">
        <v>2679</v>
      </c>
      <c r="CR42" s="15" t="s">
        <v>2680</v>
      </c>
      <c r="CS42" s="15" t="s">
        <v>2681</v>
      </c>
      <c r="CT42" s="15" t="s">
        <v>2682</v>
      </c>
      <c r="CU42" s="10" t="s">
        <v>2683</v>
      </c>
      <c r="CV42" s="15" t="s">
        <v>2684</v>
      </c>
      <c r="CW42" s="15" t="s">
        <v>471</v>
      </c>
      <c r="DL42" s="10" t="s">
        <v>455</v>
      </c>
      <c r="DM42" s="10">
        <v>1</v>
      </c>
      <c r="DN42" s="10" t="s">
        <v>422</v>
      </c>
      <c r="DO42" s="10">
        <v>1</v>
      </c>
      <c r="DP42" s="10" t="s">
        <v>422</v>
      </c>
      <c r="DQ42" s="10">
        <v>0</v>
      </c>
      <c r="DR42" s="10"/>
      <c r="DS42" s="10">
        <v>0</v>
      </c>
      <c r="DT42" s="10"/>
      <c r="DU42" s="10"/>
      <c r="DV42" s="10"/>
      <c r="DW42" s="15" t="s">
        <v>2685</v>
      </c>
      <c r="DX42" s="15" t="s">
        <v>2686</v>
      </c>
      <c r="DY42" s="15" t="s">
        <v>2687</v>
      </c>
      <c r="DZ42" s="15" t="s">
        <v>2690</v>
      </c>
      <c r="EA42" s="15" t="s">
        <v>2688</v>
      </c>
      <c r="EB42" s="8" t="s">
        <v>2689</v>
      </c>
      <c r="EC42" s="8" t="s">
        <v>2688</v>
      </c>
      <c r="ED42" s="6" t="s">
        <v>2691</v>
      </c>
      <c r="EE42" s="6" t="s">
        <v>422</v>
      </c>
      <c r="EF42" s="6" t="s">
        <v>2692</v>
      </c>
      <c r="EG42" s="6" t="s">
        <v>422</v>
      </c>
      <c r="EH42" s="6" t="s">
        <v>1185</v>
      </c>
      <c r="EI42" s="6" t="s">
        <v>422</v>
      </c>
      <c r="EJ42" s="10">
        <v>0</v>
      </c>
      <c r="EK42" s="6" t="s">
        <v>2693</v>
      </c>
      <c r="EL42" s="6" t="s">
        <v>175</v>
      </c>
      <c r="EM42" s="10"/>
      <c r="EN42" s="10"/>
      <c r="EO42" s="10"/>
      <c r="EP42" s="10"/>
      <c r="EQ42" s="10"/>
      <c r="ER42" s="10"/>
      <c r="ES42" s="10" t="s">
        <v>2694</v>
      </c>
      <c r="ET42" s="10" t="s">
        <v>2695</v>
      </c>
      <c r="EU42" s="10" t="s">
        <v>2696</v>
      </c>
      <c r="EV42" s="10"/>
      <c r="EW42" s="10"/>
      <c r="EX42" s="10"/>
      <c r="EY42" s="10"/>
      <c r="EZ42" s="10"/>
      <c r="FA42" s="10" t="s">
        <v>2697</v>
      </c>
      <c r="FB42" s="10">
        <v>0</v>
      </c>
      <c r="FC42" s="10">
        <v>0</v>
      </c>
      <c r="FD42" s="10">
        <v>0</v>
      </c>
      <c r="FE42" s="10">
        <v>1</v>
      </c>
      <c r="FF42" s="10">
        <v>0</v>
      </c>
      <c r="FG42" s="10" t="s">
        <v>455</v>
      </c>
      <c r="FW42" s="10"/>
      <c r="FX42" s="10"/>
      <c r="FY42" s="10"/>
      <c r="FZ42" s="10"/>
      <c r="GA42" s="10" t="s">
        <v>471</v>
      </c>
      <c r="GB42" s="10" t="s">
        <v>455</v>
      </c>
      <c r="GC42" s="10" t="s">
        <v>455</v>
      </c>
      <c r="GD42" s="10"/>
      <c r="GE42" s="10"/>
      <c r="GF42" s="10"/>
      <c r="GG42" s="10"/>
      <c r="GH42" s="10"/>
      <c r="GI42" s="10"/>
      <c r="GJ42" s="23"/>
      <c r="GK42" s="10"/>
      <c r="GL42" s="10"/>
      <c r="GM42" s="10"/>
      <c r="GN42" s="10"/>
      <c r="GO42" s="10"/>
      <c r="GP42" s="10"/>
      <c r="GQ42" s="10"/>
      <c r="GR42" s="10"/>
      <c r="GS42" s="10"/>
      <c r="GX42" s="10"/>
      <c r="GY42" s="10"/>
      <c r="GZ42" s="10"/>
      <c r="HA42" s="10"/>
      <c r="HB42" s="10"/>
      <c r="HC42" s="10"/>
      <c r="HD42" s="10"/>
      <c r="HE42" s="10"/>
      <c r="HF42" s="10"/>
      <c r="HG42" s="10"/>
      <c r="HH42" s="10"/>
      <c r="HI42" s="10"/>
      <c r="HN42" s="10"/>
      <c r="HO42" s="10"/>
      <c r="HP42" s="10"/>
      <c r="HQ42" s="10"/>
      <c r="HR42" s="10"/>
      <c r="HS42" s="10"/>
      <c r="HT42" s="10"/>
      <c r="HU42" s="10"/>
      <c r="HV42" s="10"/>
      <c r="HW42" s="10"/>
      <c r="HX42" s="10"/>
      <c r="HY42" s="10"/>
      <c r="HZ42" s="10"/>
      <c r="IA42" s="10"/>
      <c r="IB42" s="10"/>
      <c r="IC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row>
    <row r="43" spans="1:286" x14ac:dyDescent="0.35">
      <c r="A43" s="21" t="s">
        <v>2698</v>
      </c>
      <c r="B43" s="10">
        <v>3</v>
      </c>
      <c r="C43" s="10">
        <v>2</v>
      </c>
      <c r="D43" s="22">
        <f>DATE(2022,11,15)</f>
        <v>44880</v>
      </c>
      <c r="E43" s="10">
        <v>1</v>
      </c>
      <c r="F43" s="10" t="s">
        <v>2699</v>
      </c>
      <c r="G43" s="10">
        <v>0</v>
      </c>
      <c r="H43" s="10"/>
      <c r="I43" s="10" t="s">
        <v>2700</v>
      </c>
      <c r="J43" s="15" t="s">
        <v>2701</v>
      </c>
      <c r="K43" s="10"/>
      <c r="L43" s="15"/>
      <c r="M43" s="10"/>
      <c r="N43" s="10"/>
      <c r="O43" s="10"/>
      <c r="P43" s="10"/>
      <c r="Q43" s="10" t="s">
        <v>2702</v>
      </c>
      <c r="S43" s="10" t="s">
        <v>2703</v>
      </c>
      <c r="U43" s="10" t="s">
        <v>2704</v>
      </c>
      <c r="AC43" s="8" t="s">
        <v>1931</v>
      </c>
      <c r="AD43" s="10" t="s">
        <v>2705</v>
      </c>
      <c r="AE43" s="10" t="s">
        <v>2706</v>
      </c>
      <c r="AF43" s="10" t="s">
        <v>175</v>
      </c>
      <c r="AG43" s="10"/>
      <c r="AH43" s="10"/>
      <c r="AI43" s="10"/>
      <c r="AJ43" s="10"/>
      <c r="AK43" s="10"/>
      <c r="AL43" s="10"/>
      <c r="AM43" s="10"/>
      <c r="AN43" s="10"/>
      <c r="AO43" s="10"/>
      <c r="AP43" s="10"/>
      <c r="AQ43" s="10"/>
      <c r="AR43" s="10"/>
      <c r="AS43" s="10"/>
      <c r="AT43" s="10"/>
      <c r="AU43" s="10" t="s">
        <v>2323</v>
      </c>
      <c r="AV43" s="10" t="s">
        <v>2707</v>
      </c>
      <c r="AW43" s="10" t="s">
        <v>2708</v>
      </c>
      <c r="AX43" s="10" t="s">
        <v>1315</v>
      </c>
      <c r="AY43" s="10" t="s">
        <v>1631</v>
      </c>
      <c r="AZ43" s="10" t="s">
        <v>763</v>
      </c>
      <c r="BA43" s="10" t="s">
        <v>2709</v>
      </c>
      <c r="BB43" s="10" t="s">
        <v>2710</v>
      </c>
      <c r="BC43" s="10" t="s">
        <v>2711</v>
      </c>
      <c r="BD43" s="10" t="s">
        <v>2712</v>
      </c>
      <c r="BE43" s="10" t="s">
        <v>2713</v>
      </c>
      <c r="BF43" s="10" t="s">
        <v>2714</v>
      </c>
      <c r="BG43" s="15" t="s">
        <v>2715</v>
      </c>
      <c r="BH43" s="10" t="s">
        <v>2716</v>
      </c>
      <c r="BI43" s="10" t="s">
        <v>1631</v>
      </c>
      <c r="BN43" s="10"/>
      <c r="BO43" s="10"/>
      <c r="BP43" s="10"/>
      <c r="BQ43" s="10"/>
      <c r="BR43" s="10"/>
      <c r="BS43" s="10"/>
      <c r="BT43" s="10"/>
      <c r="BU43" s="10"/>
      <c r="BV43" s="10"/>
      <c r="BW43" s="10"/>
      <c r="BX43" s="10"/>
      <c r="BY43" s="10" t="s">
        <v>2707</v>
      </c>
      <c r="BZ43" s="10" t="s">
        <v>2717</v>
      </c>
      <c r="CA43" s="10" t="s">
        <v>2718</v>
      </c>
      <c r="CB43" s="10" t="s">
        <v>2719</v>
      </c>
      <c r="CC43" s="10" t="s">
        <v>2709</v>
      </c>
      <c r="CD43" s="10" t="s">
        <v>2720</v>
      </c>
      <c r="CE43" s="10" t="s">
        <v>615</v>
      </c>
      <c r="CF43" s="10" t="s">
        <v>2721</v>
      </c>
      <c r="CG43" s="10" t="s">
        <v>2714</v>
      </c>
      <c r="CH43" s="10" t="s">
        <v>497</v>
      </c>
      <c r="CI43" s="10" t="s">
        <v>412</v>
      </c>
      <c r="CJ43" s="10" t="s">
        <v>2722</v>
      </c>
      <c r="CO43" s="10" t="s">
        <v>2723</v>
      </c>
      <c r="CP43" s="10" t="s">
        <v>2724</v>
      </c>
      <c r="CQ43" s="10" t="s">
        <v>2725</v>
      </c>
      <c r="CR43" s="10" t="s">
        <v>2726</v>
      </c>
      <c r="CS43" s="10" t="s">
        <v>2727</v>
      </c>
      <c r="CT43" s="10" t="s">
        <v>2728</v>
      </c>
      <c r="CU43" s="10" t="s">
        <v>2729</v>
      </c>
      <c r="CV43" s="10" t="s">
        <v>2730</v>
      </c>
      <c r="CW43" s="8" t="s">
        <v>2731</v>
      </c>
      <c r="CX43" s="8" t="s">
        <v>2732</v>
      </c>
      <c r="CY43" s="8" t="s">
        <v>439</v>
      </c>
      <c r="CZ43" s="16">
        <v>41791</v>
      </c>
      <c r="DA43" s="8" t="s">
        <v>2733</v>
      </c>
      <c r="DB43" s="8" t="s">
        <v>2734</v>
      </c>
      <c r="DC43" s="8" t="s">
        <v>2735</v>
      </c>
      <c r="DD43" s="8" t="s">
        <v>439</v>
      </c>
      <c r="DE43" s="16">
        <v>44743</v>
      </c>
      <c r="DF43" s="8" t="s">
        <v>2736</v>
      </c>
      <c r="DG43" s="8" t="s">
        <v>1211</v>
      </c>
      <c r="DH43" s="8" t="s">
        <v>2737</v>
      </c>
      <c r="DI43" s="8" t="s">
        <v>439</v>
      </c>
      <c r="DJ43" s="8">
        <v>2018</v>
      </c>
      <c r="DK43" s="8" t="s">
        <v>615</v>
      </c>
      <c r="DL43" s="10" t="s">
        <v>2738</v>
      </c>
      <c r="DM43" s="18">
        <v>0</v>
      </c>
      <c r="DO43" s="10">
        <v>1</v>
      </c>
      <c r="DP43" s="10" t="s">
        <v>422</v>
      </c>
      <c r="DQ43" s="10"/>
      <c r="DR43" s="10"/>
      <c r="DS43" s="10"/>
      <c r="DT43" s="10"/>
      <c r="DU43" s="10"/>
      <c r="DV43" s="10"/>
      <c r="DW43" s="10" t="s">
        <v>2739</v>
      </c>
      <c r="DX43" s="10" t="s">
        <v>2740</v>
      </c>
      <c r="DY43" s="10" t="s">
        <v>2741</v>
      </c>
      <c r="DZ43" s="15" t="s">
        <v>1338</v>
      </c>
      <c r="EA43" s="15" t="s">
        <v>423</v>
      </c>
      <c r="EB43" s="8" t="s">
        <v>1631</v>
      </c>
      <c r="EC43" s="8" t="s">
        <v>423</v>
      </c>
      <c r="ED43" s="6"/>
      <c r="EE43" s="6"/>
      <c r="EF43" s="6"/>
      <c r="EG43" s="6"/>
      <c r="EH43" s="6"/>
      <c r="EI43" s="6"/>
      <c r="EJ43" s="10">
        <v>1</v>
      </c>
      <c r="EK43" s="6"/>
      <c r="EL43" s="6">
        <v>3</v>
      </c>
      <c r="EM43" s="10">
        <v>3</v>
      </c>
      <c r="EN43" s="6">
        <v>3</v>
      </c>
      <c r="EO43" s="6">
        <v>2</v>
      </c>
      <c r="EP43" s="6">
        <v>2</v>
      </c>
      <c r="EQ43" s="6">
        <v>2</v>
      </c>
      <c r="ER43" s="6">
        <v>2</v>
      </c>
      <c r="ES43" s="10" t="s">
        <v>455</v>
      </c>
      <c r="ET43" s="10"/>
      <c r="EU43" s="10"/>
      <c r="EV43" s="10"/>
      <c r="EW43" s="10"/>
      <c r="EX43" s="10"/>
      <c r="EY43" s="10"/>
      <c r="EZ43" s="10"/>
      <c r="FA43" s="10" t="s">
        <v>2742</v>
      </c>
      <c r="FB43" s="10">
        <v>1</v>
      </c>
      <c r="FC43" s="10">
        <v>1</v>
      </c>
      <c r="FD43" s="10">
        <v>0</v>
      </c>
      <c r="FE43" s="10">
        <v>1</v>
      </c>
      <c r="FF43" s="10">
        <v>1</v>
      </c>
      <c r="FG43" s="10" t="s">
        <v>2179</v>
      </c>
      <c r="FH43" s="10" t="s">
        <v>457</v>
      </c>
      <c r="FI43" s="10" t="s">
        <v>439</v>
      </c>
      <c r="FJ43" s="10" t="s">
        <v>455</v>
      </c>
      <c r="FK43" s="10" t="s">
        <v>607</v>
      </c>
      <c r="FL43" s="10" t="s">
        <v>606</v>
      </c>
      <c r="FW43" s="10"/>
      <c r="FX43" s="10"/>
      <c r="FY43" s="10"/>
      <c r="FZ43" s="10"/>
      <c r="GA43" s="10" t="s">
        <v>2743</v>
      </c>
      <c r="GB43" s="10" t="s">
        <v>2744</v>
      </c>
      <c r="GC43" s="15" t="s">
        <v>2745</v>
      </c>
      <c r="GD43" s="26" t="s">
        <v>471</v>
      </c>
      <c r="GE43" s="10"/>
      <c r="GF43" s="10"/>
      <c r="GG43" s="10"/>
      <c r="GH43" s="10"/>
      <c r="GI43" s="10"/>
      <c r="GJ43" s="23"/>
      <c r="GK43" s="10"/>
      <c r="GL43" s="10"/>
      <c r="GM43" s="10"/>
      <c r="GN43" s="10"/>
      <c r="GO43" s="10"/>
      <c r="GP43" s="10"/>
      <c r="GQ43" s="10"/>
      <c r="GR43" s="10"/>
      <c r="GS43" s="10" t="s">
        <v>2748</v>
      </c>
      <c r="GT43" s="10" t="s">
        <v>2749</v>
      </c>
      <c r="GU43" s="10" t="s">
        <v>439</v>
      </c>
      <c r="GV43" s="10" t="s">
        <v>2750</v>
      </c>
      <c r="GW43" s="10" t="s">
        <v>2751</v>
      </c>
      <c r="GX43" s="10" t="s">
        <v>2752</v>
      </c>
      <c r="GY43" s="10" t="s">
        <v>439</v>
      </c>
      <c r="GZ43" s="10" t="s">
        <v>2750</v>
      </c>
      <c r="HA43" s="10" t="s">
        <v>2753</v>
      </c>
      <c r="HB43" s="10" t="s">
        <v>175</v>
      </c>
      <c r="HC43" s="10"/>
      <c r="HD43" s="10"/>
      <c r="HE43" s="10"/>
      <c r="HF43" s="10"/>
      <c r="HG43" s="10"/>
      <c r="HH43" s="10"/>
      <c r="HI43" s="10"/>
      <c r="HJ43" s="45" t="s">
        <v>2754</v>
      </c>
      <c r="HK43" s="45" t="s">
        <v>2755</v>
      </c>
      <c r="HL43" s="46">
        <v>44501</v>
      </c>
      <c r="HM43" s="45" t="s">
        <v>2756</v>
      </c>
      <c r="HN43" s="10" t="s">
        <v>2757</v>
      </c>
      <c r="HO43" s="10" t="s">
        <v>2671</v>
      </c>
      <c r="HP43" s="10"/>
      <c r="HQ43" s="10" t="s">
        <v>2756</v>
      </c>
      <c r="HR43" s="10" t="s">
        <v>2758</v>
      </c>
      <c r="HS43" s="10" t="s">
        <v>615</v>
      </c>
      <c r="HT43" s="10"/>
      <c r="HU43" s="10" t="s">
        <v>2759</v>
      </c>
      <c r="HV43" s="10" t="s">
        <v>2760</v>
      </c>
      <c r="HW43" s="10" t="s">
        <v>615</v>
      </c>
      <c r="HX43" s="10" t="s">
        <v>2761</v>
      </c>
      <c r="HY43" s="10"/>
      <c r="HZ43" s="10"/>
      <c r="IA43" s="10"/>
      <c r="IB43" s="10"/>
      <c r="IC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row>
    <row r="44" spans="1:286" s="45" customFormat="1" ht="16.5" customHeight="1" x14ac:dyDescent="0.35">
      <c r="A44" s="48" t="s">
        <v>2874</v>
      </c>
      <c r="B44" s="49">
        <v>5</v>
      </c>
      <c r="C44" s="49">
        <v>3</v>
      </c>
      <c r="D44" s="50">
        <f>DATE(2022,11,8)</f>
        <v>44873</v>
      </c>
      <c r="E44" s="49">
        <v>1</v>
      </c>
      <c r="F44" s="37" t="s">
        <v>2875</v>
      </c>
      <c r="G44" s="45">
        <v>1</v>
      </c>
      <c r="H44" s="45" t="s">
        <v>455</v>
      </c>
      <c r="I44" s="51" t="s">
        <v>2876</v>
      </c>
      <c r="J44" s="51" t="s">
        <v>2877</v>
      </c>
      <c r="K44" s="51" t="s">
        <v>2878</v>
      </c>
      <c r="L44" s="51" t="s">
        <v>2879</v>
      </c>
      <c r="M44" s="51" t="s">
        <v>2880</v>
      </c>
      <c r="O44" s="51" t="s">
        <v>2881</v>
      </c>
      <c r="Q44" s="51" t="s">
        <v>2882</v>
      </c>
      <c r="S44" s="51" t="s">
        <v>2883</v>
      </c>
      <c r="AC44" s="51" t="s">
        <v>2884</v>
      </c>
      <c r="AD44" s="51" t="s">
        <v>2885</v>
      </c>
      <c r="AE44" s="51" t="s">
        <v>2886</v>
      </c>
      <c r="AF44" s="51" t="s">
        <v>2887</v>
      </c>
      <c r="AG44" s="51" t="s">
        <v>2885</v>
      </c>
      <c r="AH44" s="51" t="s">
        <v>2886</v>
      </c>
      <c r="AI44" s="51" t="s">
        <v>2888</v>
      </c>
      <c r="AJ44" s="51" t="s">
        <v>2885</v>
      </c>
      <c r="AK44" s="51" t="s">
        <v>2886</v>
      </c>
      <c r="AL44" s="51" t="s">
        <v>2793</v>
      </c>
      <c r="AM44" s="51" t="s">
        <v>2885</v>
      </c>
      <c r="AN44" s="51" t="s">
        <v>2886</v>
      </c>
      <c r="AO44" s="51" t="s">
        <v>2365</v>
      </c>
      <c r="AP44" s="51" t="s">
        <v>2885</v>
      </c>
      <c r="AQ44" s="51" t="s">
        <v>2886</v>
      </c>
      <c r="AR44" s="51" t="s">
        <v>2889</v>
      </c>
      <c r="AS44" s="51" t="s">
        <v>2890</v>
      </c>
      <c r="AT44" s="51" t="s">
        <v>2886</v>
      </c>
      <c r="AU44" s="37" t="s">
        <v>1758</v>
      </c>
      <c r="AV44" s="37" t="s">
        <v>2891</v>
      </c>
      <c r="AW44" s="37" t="s">
        <v>2892</v>
      </c>
      <c r="AX44" s="37" t="s">
        <v>2893</v>
      </c>
      <c r="AY44" s="37" t="s">
        <v>2894</v>
      </c>
      <c r="AZ44" s="37" t="s">
        <v>2895</v>
      </c>
      <c r="BA44" s="37" t="s">
        <v>2896</v>
      </c>
      <c r="BB44" s="37" t="s">
        <v>2892</v>
      </c>
      <c r="BC44" s="37" t="s">
        <v>2897</v>
      </c>
      <c r="BD44" s="37" t="s">
        <v>2894</v>
      </c>
      <c r="BE44" s="37" t="s">
        <v>2898</v>
      </c>
      <c r="BF44" s="36" t="s">
        <v>2899</v>
      </c>
      <c r="BG44" s="37" t="s">
        <v>2892</v>
      </c>
      <c r="BH44" s="37" t="s">
        <v>2900</v>
      </c>
      <c r="BI44" s="37" t="s">
        <v>2901</v>
      </c>
      <c r="BJ44" s="37" t="s">
        <v>2902</v>
      </c>
      <c r="BK44" s="36" t="s">
        <v>2903</v>
      </c>
      <c r="BL44" s="37" t="s">
        <v>2904</v>
      </c>
      <c r="BM44" s="37" t="s">
        <v>1006</v>
      </c>
      <c r="BY44" s="37" t="s">
        <v>1758</v>
      </c>
      <c r="BZ44" s="37" t="s">
        <v>2905</v>
      </c>
      <c r="CA44" s="37" t="s">
        <v>412</v>
      </c>
      <c r="CB44" s="37" t="s">
        <v>2906</v>
      </c>
      <c r="CC44" s="37" t="s">
        <v>2895</v>
      </c>
      <c r="CD44" s="37" t="s">
        <v>2905</v>
      </c>
      <c r="CE44" s="37" t="s">
        <v>412</v>
      </c>
      <c r="CF44" s="37" t="s">
        <v>2906</v>
      </c>
      <c r="CG44" s="37" t="s">
        <v>2898</v>
      </c>
      <c r="CH44" s="37" t="s">
        <v>2905</v>
      </c>
      <c r="CI44" s="37" t="s">
        <v>412</v>
      </c>
      <c r="CJ44" s="37" t="s">
        <v>2906</v>
      </c>
      <c r="CK44" s="37" t="s">
        <v>2902</v>
      </c>
      <c r="CL44" s="37" t="s">
        <v>2905</v>
      </c>
      <c r="CM44" s="37" t="s">
        <v>412</v>
      </c>
      <c r="CN44" s="37" t="s">
        <v>2906</v>
      </c>
      <c r="CO44" s="37" t="s">
        <v>2907</v>
      </c>
      <c r="CP44" s="37" t="s">
        <v>2908</v>
      </c>
      <c r="CQ44" s="37" t="s">
        <v>2908</v>
      </c>
      <c r="CR44" s="37" t="s">
        <v>2909</v>
      </c>
      <c r="CS44" s="37" t="s">
        <v>2910</v>
      </c>
      <c r="CT44" s="38" t="s">
        <v>2911</v>
      </c>
      <c r="CU44" s="37" t="s">
        <v>2912</v>
      </c>
      <c r="CV44" s="37" t="s">
        <v>2913</v>
      </c>
      <c r="CW44" s="37" t="s">
        <v>497</v>
      </c>
      <c r="CX44" s="37" t="s">
        <v>2914</v>
      </c>
      <c r="CY44" s="37" t="s">
        <v>439</v>
      </c>
      <c r="CZ44" s="37" t="s">
        <v>412</v>
      </c>
      <c r="DA44" s="37" t="s">
        <v>412</v>
      </c>
      <c r="DB44" s="37" t="s">
        <v>1681</v>
      </c>
      <c r="DC44" s="37" t="s">
        <v>2915</v>
      </c>
      <c r="DD44" s="37" t="s">
        <v>439</v>
      </c>
      <c r="DE44" s="37" t="s">
        <v>412</v>
      </c>
      <c r="DF44" s="37" t="s">
        <v>412</v>
      </c>
      <c r="DG44" s="37" t="s">
        <v>2916</v>
      </c>
      <c r="DH44" s="37" t="s">
        <v>2917</v>
      </c>
      <c r="DI44" s="37" t="s">
        <v>439</v>
      </c>
      <c r="DJ44" s="37" t="s">
        <v>412</v>
      </c>
      <c r="DK44" s="37" t="s">
        <v>412</v>
      </c>
      <c r="DL44" s="37" t="s">
        <v>2918</v>
      </c>
      <c r="DM44" s="6">
        <v>1</v>
      </c>
      <c r="DN44" s="38" t="s">
        <v>422</v>
      </c>
      <c r="DW44" s="37" t="s">
        <v>2919</v>
      </c>
      <c r="DX44" s="45" t="s">
        <v>2920</v>
      </c>
      <c r="DY44" s="37" t="s">
        <v>2921</v>
      </c>
      <c r="DZ44" s="37" t="s">
        <v>2922</v>
      </c>
      <c r="EA44" s="37" t="s">
        <v>423</v>
      </c>
      <c r="EB44" s="37" t="s">
        <v>2923</v>
      </c>
      <c r="EC44" s="37" t="s">
        <v>423</v>
      </c>
      <c r="ED44" s="37" t="s">
        <v>1127</v>
      </c>
      <c r="EE44" s="37" t="s">
        <v>423</v>
      </c>
      <c r="EF44" s="37" t="s">
        <v>2924</v>
      </c>
      <c r="EG44" s="37" t="s">
        <v>423</v>
      </c>
      <c r="EH44" s="6"/>
      <c r="EI44" s="6"/>
      <c r="EJ44" s="49">
        <v>1</v>
      </c>
      <c r="EK44" s="6"/>
      <c r="EL44" s="6">
        <v>3</v>
      </c>
      <c r="EM44" s="49">
        <v>2</v>
      </c>
      <c r="EN44" s="6">
        <v>3</v>
      </c>
      <c r="EO44" s="6">
        <v>3</v>
      </c>
      <c r="EP44" s="6">
        <v>3</v>
      </c>
      <c r="EQ44" s="6">
        <v>3</v>
      </c>
      <c r="ER44" s="6">
        <v>3</v>
      </c>
      <c r="ES44" s="49" t="s">
        <v>455</v>
      </c>
      <c r="FA44" s="37" t="s">
        <v>2925</v>
      </c>
      <c r="FB44" s="49">
        <v>1</v>
      </c>
      <c r="FC44" s="49">
        <v>1</v>
      </c>
      <c r="FD44" s="49">
        <v>0</v>
      </c>
      <c r="FE44" s="49">
        <v>1</v>
      </c>
      <c r="FF44" s="49">
        <v>1</v>
      </c>
      <c r="FG44" s="52" t="s">
        <v>2926</v>
      </c>
      <c r="FH44" s="52" t="s">
        <v>1787</v>
      </c>
      <c r="FI44" s="52" t="s">
        <v>439</v>
      </c>
      <c r="FJ44" s="52" t="s">
        <v>175</v>
      </c>
      <c r="FK44" s="52" t="s">
        <v>1731</v>
      </c>
      <c r="FL44" s="52" t="s">
        <v>1787</v>
      </c>
      <c r="FM44" s="52" t="s">
        <v>439</v>
      </c>
      <c r="FN44" s="52" t="s">
        <v>175</v>
      </c>
      <c r="FO44" s="52" t="s">
        <v>2888</v>
      </c>
      <c r="FP44" s="52" t="s">
        <v>2927</v>
      </c>
      <c r="FQ44" s="52" t="s">
        <v>439</v>
      </c>
      <c r="FR44" s="52" t="s">
        <v>2928</v>
      </c>
      <c r="FS44" s="52" t="s">
        <v>2893</v>
      </c>
      <c r="FT44" s="52" t="s">
        <v>484</v>
      </c>
      <c r="FU44" s="52" t="s">
        <v>479</v>
      </c>
      <c r="FV44" s="52" t="s">
        <v>2929</v>
      </c>
      <c r="GA44" s="37" t="s">
        <v>2930</v>
      </c>
      <c r="GB44" s="37" t="s">
        <v>2931</v>
      </c>
      <c r="GC44" s="37" t="s">
        <v>2932</v>
      </c>
      <c r="GD44" s="53" t="s">
        <v>175</v>
      </c>
      <c r="GH44" s="53">
        <v>24000000</v>
      </c>
      <c r="GI44" s="53">
        <v>24000000</v>
      </c>
      <c r="GJ44" s="54"/>
      <c r="GS44" s="45" t="s">
        <v>2933</v>
      </c>
      <c r="GT44" s="36" t="s">
        <v>2934</v>
      </c>
      <c r="GU44" s="36" t="s">
        <v>2935</v>
      </c>
      <c r="GV44" s="36" t="s">
        <v>2936</v>
      </c>
      <c r="GW44" s="36" t="s">
        <v>2937</v>
      </c>
      <c r="GX44" s="41" t="s">
        <v>175</v>
      </c>
      <c r="HJ44" s="37" t="s">
        <v>2938</v>
      </c>
      <c r="HK44" s="37" t="s">
        <v>415</v>
      </c>
      <c r="HL44" s="37" t="s">
        <v>2939</v>
      </c>
      <c r="HM44" s="37" t="s">
        <v>2940</v>
      </c>
      <c r="HN44" s="36" t="s">
        <v>2941</v>
      </c>
      <c r="HO44" s="37" t="s">
        <v>412</v>
      </c>
      <c r="HP44" s="37" t="s">
        <v>2942</v>
      </c>
      <c r="HQ44" s="37" t="s">
        <v>2940</v>
      </c>
      <c r="HR44" s="37" t="s">
        <v>2943</v>
      </c>
      <c r="HS44" s="37" t="s">
        <v>521</v>
      </c>
      <c r="HT44" s="37" t="s">
        <v>521</v>
      </c>
      <c r="HU44" s="37" t="s">
        <v>2944</v>
      </c>
      <c r="ID44" s="37" t="s">
        <v>2945</v>
      </c>
      <c r="IE44" s="37">
        <v>4</v>
      </c>
      <c r="IF44" s="37">
        <v>3</v>
      </c>
      <c r="IG44" s="37">
        <v>4</v>
      </c>
      <c r="IH44" s="37">
        <v>4</v>
      </c>
      <c r="II44" s="37">
        <v>3</v>
      </c>
      <c r="IJ44" s="37">
        <v>4</v>
      </c>
      <c r="IK44" s="37" t="s">
        <v>2941</v>
      </c>
      <c r="IL44" s="37">
        <v>4</v>
      </c>
      <c r="IM44" s="37">
        <v>4</v>
      </c>
      <c r="IN44" s="37">
        <v>4</v>
      </c>
      <c r="IO44" s="37">
        <v>4</v>
      </c>
      <c r="IP44" s="37">
        <v>3</v>
      </c>
      <c r="IQ44" s="37">
        <v>4</v>
      </c>
      <c r="IR44" s="37" t="s">
        <v>2943</v>
      </c>
      <c r="IS44" s="37">
        <v>4</v>
      </c>
      <c r="IT44" s="37">
        <v>4</v>
      </c>
      <c r="IU44" s="37">
        <v>4</v>
      </c>
      <c r="IV44" s="37">
        <v>4</v>
      </c>
      <c r="IW44" s="37">
        <v>4</v>
      </c>
      <c r="IX44" s="37">
        <v>4</v>
      </c>
    </row>
    <row r="45" spans="1:286" s="61" customFormat="1" ht="16" customHeight="1" x14ac:dyDescent="0.35">
      <c r="A45" s="59" t="s">
        <v>2946</v>
      </c>
      <c r="B45" s="62">
        <v>5</v>
      </c>
      <c r="C45" s="62">
        <v>2</v>
      </c>
      <c r="D45" s="69">
        <f>DATE(2022,11,8)</f>
        <v>44873</v>
      </c>
      <c r="E45" s="62">
        <v>1</v>
      </c>
      <c r="F45" s="61" t="s">
        <v>2948</v>
      </c>
      <c r="G45" s="62">
        <v>1</v>
      </c>
      <c r="H45" s="61" t="s">
        <v>2947</v>
      </c>
      <c r="I45" s="61" t="s">
        <v>2949</v>
      </c>
      <c r="J45" s="61" t="s">
        <v>2950</v>
      </c>
      <c r="K45" s="61" t="s">
        <v>1652</v>
      </c>
      <c r="L45" s="61" t="s">
        <v>2951</v>
      </c>
      <c r="M45" s="61" t="s">
        <v>175</v>
      </c>
      <c r="Q45" s="61" t="s">
        <v>2774</v>
      </c>
      <c r="R45" s="61" t="s">
        <v>2775</v>
      </c>
      <c r="S45" s="61" t="s">
        <v>2776</v>
      </c>
      <c r="T45" s="61" t="s">
        <v>2777</v>
      </c>
      <c r="U45" s="61" t="s">
        <v>2778</v>
      </c>
      <c r="V45" s="61" t="s">
        <v>2779</v>
      </c>
      <c r="AC45" s="61" t="s">
        <v>2884</v>
      </c>
      <c r="AD45" s="61" t="s">
        <v>2952</v>
      </c>
      <c r="AE45" s="61" t="s">
        <v>2953</v>
      </c>
      <c r="AF45" s="61" t="s">
        <v>2887</v>
      </c>
      <c r="AG45" s="61" t="s">
        <v>2954</v>
      </c>
      <c r="AH45" s="61" t="s">
        <v>2955</v>
      </c>
      <c r="AI45" s="61" t="s">
        <v>1350</v>
      </c>
      <c r="AJ45" s="61" t="s">
        <v>2956</v>
      </c>
      <c r="AK45" s="61" t="s">
        <v>2789</v>
      </c>
      <c r="AL45" s="61" t="s">
        <v>2957</v>
      </c>
      <c r="AM45" s="61" t="s">
        <v>2952</v>
      </c>
      <c r="AN45" s="61" t="s">
        <v>2958</v>
      </c>
      <c r="AO45" s="61" t="s">
        <v>2793</v>
      </c>
      <c r="AP45" s="61" t="s">
        <v>2959</v>
      </c>
      <c r="AQ45" s="61" t="s">
        <v>2960</v>
      </c>
      <c r="AR45" s="61" t="s">
        <v>2179</v>
      </c>
      <c r="AS45" s="61" t="s">
        <v>2954</v>
      </c>
      <c r="AT45" s="61" t="s">
        <v>2961</v>
      </c>
      <c r="AU45" s="61" t="s">
        <v>1652</v>
      </c>
      <c r="AV45" s="61" t="s">
        <v>2962</v>
      </c>
      <c r="AW45" s="61" t="s">
        <v>2963</v>
      </c>
      <c r="AX45" s="61" t="s">
        <v>2964</v>
      </c>
      <c r="AY45" s="61" t="s">
        <v>2965</v>
      </c>
      <c r="AZ45" s="61" t="s">
        <v>2949</v>
      </c>
      <c r="BA45" s="61" t="s">
        <v>2966</v>
      </c>
      <c r="BB45" s="61" t="s">
        <v>2967</v>
      </c>
      <c r="BC45" s="61" t="s">
        <v>2968</v>
      </c>
      <c r="BD45" s="61" t="s">
        <v>2807</v>
      </c>
      <c r="BE45" s="61" t="s">
        <v>2969</v>
      </c>
      <c r="BF45" s="61" t="s">
        <v>2970</v>
      </c>
      <c r="BG45" s="61" t="s">
        <v>2971</v>
      </c>
      <c r="BH45" s="61" t="s">
        <v>2972</v>
      </c>
      <c r="BI45" s="61" t="s">
        <v>2973</v>
      </c>
      <c r="BJ45" s="61" t="s">
        <v>2812</v>
      </c>
      <c r="BK45" s="61" t="s">
        <v>2974</v>
      </c>
      <c r="BL45" s="61" t="s">
        <v>2814</v>
      </c>
      <c r="BM45" s="61" t="s">
        <v>2975</v>
      </c>
      <c r="BN45" s="61" t="s">
        <v>2976</v>
      </c>
      <c r="BY45" s="61" t="s">
        <v>2977</v>
      </c>
      <c r="BZ45" s="61" t="s">
        <v>411</v>
      </c>
      <c r="CA45" s="61" t="s">
        <v>612</v>
      </c>
      <c r="CB45" s="61" t="s">
        <v>2978</v>
      </c>
      <c r="CC45" s="61" t="s">
        <v>1737</v>
      </c>
      <c r="CD45" s="61" t="s">
        <v>2979</v>
      </c>
      <c r="CE45" s="61" t="s">
        <v>412</v>
      </c>
      <c r="CF45" s="61" t="s">
        <v>1634</v>
      </c>
      <c r="CG45" s="61" t="s">
        <v>1474</v>
      </c>
      <c r="CH45" s="61" t="s">
        <v>411</v>
      </c>
      <c r="CI45" s="61" t="s">
        <v>615</v>
      </c>
      <c r="CJ45" s="61" t="s">
        <v>1634</v>
      </c>
      <c r="CK45" s="61" t="s">
        <v>2980</v>
      </c>
      <c r="CL45" s="61" t="s">
        <v>411</v>
      </c>
      <c r="CM45" s="61" t="s">
        <v>412</v>
      </c>
      <c r="CN45" s="61" t="s">
        <v>1634</v>
      </c>
      <c r="CO45" s="61" t="s">
        <v>2981</v>
      </c>
      <c r="CP45" s="61" t="s">
        <v>2982</v>
      </c>
      <c r="CQ45" s="61" t="s">
        <v>2822</v>
      </c>
      <c r="CR45" s="61" t="s">
        <v>2983</v>
      </c>
      <c r="CS45" s="61" t="s">
        <v>2984</v>
      </c>
      <c r="CT45" s="61" t="s">
        <v>2985</v>
      </c>
      <c r="CU45" s="61" t="s">
        <v>2986</v>
      </c>
      <c r="CV45" s="61" t="s">
        <v>2987</v>
      </c>
      <c r="CW45" s="61" t="s">
        <v>2988</v>
      </c>
      <c r="CX45" s="61" t="s">
        <v>2989</v>
      </c>
      <c r="CY45" s="61" t="s">
        <v>439</v>
      </c>
      <c r="CZ45" s="61">
        <v>2018</v>
      </c>
      <c r="DA45" s="61">
        <v>2022</v>
      </c>
      <c r="DB45" s="61" t="s">
        <v>2990</v>
      </c>
      <c r="DC45" s="61" t="s">
        <v>2991</v>
      </c>
      <c r="DD45" s="61" t="s">
        <v>439</v>
      </c>
      <c r="DE45" s="61" t="s">
        <v>456</v>
      </c>
      <c r="DF45" s="61">
        <v>2022</v>
      </c>
      <c r="DL45" s="61" t="s">
        <v>2992</v>
      </c>
      <c r="DM45" s="62">
        <v>3</v>
      </c>
      <c r="DN45" s="61" t="s">
        <v>422</v>
      </c>
      <c r="DO45" s="63">
        <v>1</v>
      </c>
      <c r="DP45" s="61" t="s">
        <v>422</v>
      </c>
      <c r="DQ45" s="63">
        <v>1</v>
      </c>
      <c r="DR45" s="61" t="s">
        <v>422</v>
      </c>
      <c r="DS45" s="63">
        <v>0</v>
      </c>
      <c r="DW45" s="61" t="s">
        <v>2993</v>
      </c>
      <c r="DX45" s="61" t="s">
        <v>2833</v>
      </c>
      <c r="DY45" s="64" t="s">
        <v>2994</v>
      </c>
      <c r="DZ45" s="61" t="s">
        <v>2995</v>
      </c>
      <c r="EA45" s="61" t="s">
        <v>423</v>
      </c>
      <c r="EB45" s="65" t="s">
        <v>2996</v>
      </c>
      <c r="EC45" s="65" t="s">
        <v>423</v>
      </c>
      <c r="ED45" s="60"/>
      <c r="EE45" s="60"/>
      <c r="EF45" s="60"/>
      <c r="EG45" s="60"/>
      <c r="EH45" s="60"/>
      <c r="EI45" s="60"/>
      <c r="EJ45" s="63">
        <v>1</v>
      </c>
      <c r="EK45" s="60"/>
      <c r="EL45" s="62">
        <v>3</v>
      </c>
      <c r="EM45" s="63">
        <v>3</v>
      </c>
      <c r="EN45" s="62">
        <v>3</v>
      </c>
      <c r="EO45" s="62">
        <v>3</v>
      </c>
      <c r="EP45" s="62">
        <v>3</v>
      </c>
      <c r="EQ45" s="62">
        <v>3</v>
      </c>
      <c r="ER45" s="62">
        <v>3</v>
      </c>
      <c r="ES45" s="61" t="s">
        <v>2997</v>
      </c>
      <c r="ET45" s="61" t="s">
        <v>2998</v>
      </c>
      <c r="FA45" s="30" t="s">
        <v>2999</v>
      </c>
      <c r="FB45" s="63">
        <v>1</v>
      </c>
      <c r="FC45" s="63">
        <v>1</v>
      </c>
      <c r="FD45" s="63">
        <v>1</v>
      </c>
      <c r="FE45" s="63">
        <v>1</v>
      </c>
      <c r="FF45" s="63">
        <v>1</v>
      </c>
      <c r="FG45" s="68" t="s">
        <v>347</v>
      </c>
      <c r="FH45" s="68" t="s">
        <v>3000</v>
      </c>
      <c r="FI45" s="68" t="s">
        <v>439</v>
      </c>
      <c r="FJ45" s="68" t="s">
        <v>3001</v>
      </c>
      <c r="FK45" s="68" t="s">
        <v>3002</v>
      </c>
      <c r="FL45" s="68" t="s">
        <v>3003</v>
      </c>
      <c r="FM45" s="68" t="s">
        <v>439</v>
      </c>
      <c r="FN45" s="68" t="s">
        <v>3004</v>
      </c>
      <c r="FO45" s="68" t="s">
        <v>3005</v>
      </c>
      <c r="FP45" s="68" t="s">
        <v>3006</v>
      </c>
      <c r="FQ45" s="68" t="s">
        <v>3007</v>
      </c>
      <c r="FR45" s="68" t="s">
        <v>3008</v>
      </c>
      <c r="FS45" s="61" t="s">
        <v>3009</v>
      </c>
      <c r="GA45" s="61" t="s">
        <v>3010</v>
      </c>
      <c r="GB45" s="31" t="s">
        <v>3011</v>
      </c>
      <c r="GC45" s="31" t="s">
        <v>3012</v>
      </c>
      <c r="GD45" s="66" t="s">
        <v>3013</v>
      </c>
      <c r="GJ45" s="67"/>
      <c r="GS45" s="61" t="s">
        <v>3014</v>
      </c>
      <c r="GT45" s="15" t="s">
        <v>3015</v>
      </c>
      <c r="GU45" s="15" t="s">
        <v>361</v>
      </c>
      <c r="GV45" s="34" t="s">
        <v>3016</v>
      </c>
      <c r="GW45" s="34" t="s">
        <v>3017</v>
      </c>
      <c r="GX45" s="61" t="s">
        <v>175</v>
      </c>
      <c r="HJ45" s="15" t="s">
        <v>1652</v>
      </c>
      <c r="HK45" s="15" t="s">
        <v>412</v>
      </c>
      <c r="HL45" s="15" t="s">
        <v>3018</v>
      </c>
      <c r="HM45" s="15" t="s">
        <v>3019</v>
      </c>
      <c r="HN45" s="15" t="s">
        <v>2949</v>
      </c>
      <c r="HO45" s="15" t="s">
        <v>2242</v>
      </c>
      <c r="HP45" s="15"/>
      <c r="HQ45" s="15" t="s">
        <v>3019</v>
      </c>
      <c r="HR45" s="15" t="s">
        <v>1737</v>
      </c>
      <c r="HS45" s="15" t="s">
        <v>412</v>
      </c>
      <c r="HT45" s="15"/>
      <c r="HU45" s="15" t="s">
        <v>3019</v>
      </c>
      <c r="HV45" s="15" t="s">
        <v>1474</v>
      </c>
      <c r="HW45" s="15" t="s">
        <v>615</v>
      </c>
      <c r="HX45" s="15"/>
      <c r="HY45" s="15" t="s">
        <v>3019</v>
      </c>
      <c r="HZ45" s="15" t="s">
        <v>3020</v>
      </c>
      <c r="IA45" s="15" t="s">
        <v>412</v>
      </c>
      <c r="IB45" s="15"/>
      <c r="IC45" s="15" t="s">
        <v>3019</v>
      </c>
      <c r="ID45" s="15" t="s">
        <v>1652</v>
      </c>
      <c r="IE45" s="15">
        <v>4</v>
      </c>
      <c r="IF45" s="15">
        <v>4</v>
      </c>
      <c r="IG45" s="15">
        <v>4</v>
      </c>
      <c r="IH45" s="15">
        <v>3</v>
      </c>
      <c r="II45" s="15">
        <v>3</v>
      </c>
      <c r="IJ45" s="15">
        <v>2</v>
      </c>
      <c r="IK45" s="15" t="s">
        <v>2949</v>
      </c>
      <c r="IL45" s="15">
        <v>4</v>
      </c>
      <c r="IM45" s="15">
        <v>4</v>
      </c>
      <c r="IN45" s="15">
        <v>4</v>
      </c>
      <c r="IO45" s="15">
        <v>4</v>
      </c>
      <c r="IP45" s="15">
        <v>4</v>
      </c>
      <c r="IQ45" s="15">
        <v>3</v>
      </c>
      <c r="IR45" s="15" t="s">
        <v>1737</v>
      </c>
      <c r="IS45" s="15">
        <v>4</v>
      </c>
      <c r="IT45" s="15">
        <v>4</v>
      </c>
      <c r="IU45" s="15">
        <v>4</v>
      </c>
      <c r="IV45" s="15">
        <v>3</v>
      </c>
      <c r="IW45" s="15">
        <v>4</v>
      </c>
      <c r="IX45" s="15">
        <v>3</v>
      </c>
      <c r="IY45" s="15" t="s">
        <v>1474</v>
      </c>
      <c r="IZ45" s="15">
        <v>3</v>
      </c>
      <c r="JA45" s="15">
        <v>4</v>
      </c>
      <c r="JB45" s="15">
        <v>3</v>
      </c>
      <c r="JC45" s="15">
        <v>4</v>
      </c>
      <c r="JD45" s="15">
        <v>3</v>
      </c>
      <c r="JE45" s="15">
        <v>3</v>
      </c>
      <c r="JF45" s="15" t="s">
        <v>3020</v>
      </c>
      <c r="JG45" s="15">
        <v>4</v>
      </c>
      <c r="JH45" s="15">
        <v>4</v>
      </c>
      <c r="JI45" s="15">
        <v>4</v>
      </c>
      <c r="JJ45" s="15">
        <v>3</v>
      </c>
      <c r="JK45" s="15">
        <v>3</v>
      </c>
      <c r="JL45" s="15">
        <v>4</v>
      </c>
      <c r="JM45" s="15" t="s">
        <v>3021</v>
      </c>
      <c r="JN45" s="15">
        <v>4</v>
      </c>
      <c r="JO45" s="15">
        <v>4</v>
      </c>
      <c r="JP45" s="15">
        <v>4</v>
      </c>
      <c r="JQ45" s="15">
        <v>3</v>
      </c>
      <c r="JR45" s="15">
        <v>4</v>
      </c>
      <c r="JS45" s="15">
        <v>3</v>
      </c>
      <c r="JT45" s="15" t="s">
        <v>3022</v>
      </c>
      <c r="JU45" s="15">
        <v>4</v>
      </c>
      <c r="JV45" s="15">
        <v>4</v>
      </c>
      <c r="JW45" s="15">
        <v>4</v>
      </c>
      <c r="JX45" s="15">
        <v>4</v>
      </c>
      <c r="JY45" s="15">
        <v>4</v>
      </c>
      <c r="JZ45" s="15">
        <v>4</v>
      </c>
    </row>
    <row r="46" spans="1:286" s="10" customFormat="1" ht="14.5" customHeight="1" x14ac:dyDescent="0.35">
      <c r="A46" s="59" t="s">
        <v>3023</v>
      </c>
      <c r="B46" s="49">
        <v>5</v>
      </c>
      <c r="C46" s="49">
        <v>5</v>
      </c>
      <c r="D46" s="69">
        <f>DATE(2022,11,8)</f>
        <v>44873</v>
      </c>
      <c r="E46" s="49">
        <v>1</v>
      </c>
      <c r="F46" s="34" t="s">
        <v>3024</v>
      </c>
      <c r="G46" s="42">
        <v>1</v>
      </c>
      <c r="H46" s="34" t="s">
        <v>3025</v>
      </c>
      <c r="I46" s="34" t="s">
        <v>2770</v>
      </c>
      <c r="J46" s="34" t="s">
        <v>2771</v>
      </c>
      <c r="K46" s="34" t="s">
        <v>2772</v>
      </c>
      <c r="L46" s="34" t="s">
        <v>2773</v>
      </c>
      <c r="M46" s="56" t="s">
        <v>175</v>
      </c>
      <c r="N46" s="57"/>
      <c r="O46" s="57"/>
      <c r="P46" s="57"/>
      <c r="Q46" s="35" t="s">
        <v>2774</v>
      </c>
      <c r="R46" s="35" t="s">
        <v>2775</v>
      </c>
      <c r="S46" s="34" t="s">
        <v>2776</v>
      </c>
      <c r="T46" s="34" t="s">
        <v>2777</v>
      </c>
      <c r="U46" s="34" t="s">
        <v>2778</v>
      </c>
      <c r="V46" s="34" t="s">
        <v>2779</v>
      </c>
      <c r="AC46" s="15" t="s">
        <v>3026</v>
      </c>
      <c r="AD46" s="15" t="s">
        <v>2781</v>
      </c>
      <c r="AE46" s="34" t="s">
        <v>3027</v>
      </c>
      <c r="AF46" s="35" t="s">
        <v>2783</v>
      </c>
      <c r="AG46" s="34" t="s">
        <v>3028</v>
      </c>
      <c r="AH46" s="34" t="s">
        <v>3029</v>
      </c>
      <c r="AI46" s="34" t="s">
        <v>1350</v>
      </c>
      <c r="AJ46" s="34" t="s">
        <v>3030</v>
      </c>
      <c r="AK46" s="34" t="s">
        <v>2789</v>
      </c>
      <c r="AL46" s="34" t="s">
        <v>2790</v>
      </c>
      <c r="AM46" s="34" t="s">
        <v>2791</v>
      </c>
      <c r="AN46" s="34" t="s">
        <v>2792</v>
      </c>
      <c r="AO46" s="34" t="s">
        <v>3031</v>
      </c>
      <c r="AP46" s="34" t="s">
        <v>3032</v>
      </c>
      <c r="AQ46" s="34" t="s">
        <v>3033</v>
      </c>
      <c r="AR46" s="34" t="s">
        <v>2179</v>
      </c>
      <c r="AS46" s="34" t="s">
        <v>2796</v>
      </c>
      <c r="AT46" s="34" t="s">
        <v>3034</v>
      </c>
      <c r="AU46" s="28" t="s">
        <v>2798</v>
      </c>
      <c r="AV46" s="28" t="s">
        <v>2799</v>
      </c>
      <c r="AW46" s="28" t="s">
        <v>3035</v>
      </c>
      <c r="AX46" s="28" t="s">
        <v>3036</v>
      </c>
      <c r="AY46" s="28" t="s">
        <v>2802</v>
      </c>
      <c r="AZ46" s="28" t="s">
        <v>2803</v>
      </c>
      <c r="BA46" s="28" t="s">
        <v>3037</v>
      </c>
      <c r="BB46" s="28" t="s">
        <v>2805</v>
      </c>
      <c r="BC46" s="28" t="s">
        <v>2806</v>
      </c>
      <c r="BD46" s="28" t="s">
        <v>2807</v>
      </c>
      <c r="BE46" s="28" t="s">
        <v>2808</v>
      </c>
      <c r="BF46" s="28" t="s">
        <v>3038</v>
      </c>
      <c r="BG46" s="28" t="s">
        <v>2810</v>
      </c>
      <c r="BH46" s="28" t="s">
        <v>2811</v>
      </c>
      <c r="BI46" s="28" t="s">
        <v>347</v>
      </c>
      <c r="BJ46" s="28" t="s">
        <v>2812</v>
      </c>
      <c r="BK46" s="28" t="s">
        <v>2813</v>
      </c>
      <c r="BL46" s="28" t="s">
        <v>2814</v>
      </c>
      <c r="BM46" s="28" t="s">
        <v>3039</v>
      </c>
      <c r="BN46" s="28" t="s">
        <v>2976</v>
      </c>
      <c r="BY46" s="28" t="s">
        <v>2799</v>
      </c>
      <c r="BZ46" s="28" t="s">
        <v>411</v>
      </c>
      <c r="CA46" s="28" t="s">
        <v>3040</v>
      </c>
      <c r="CB46" s="28" t="s">
        <v>2818</v>
      </c>
      <c r="CC46" s="28" t="s">
        <v>3037</v>
      </c>
      <c r="CD46" s="28" t="s">
        <v>1059</v>
      </c>
      <c r="CE46" s="28" t="s">
        <v>412</v>
      </c>
      <c r="CF46" s="28" t="s">
        <v>2818</v>
      </c>
      <c r="CG46" s="28" t="s">
        <v>3038</v>
      </c>
      <c r="CH46" s="28" t="s">
        <v>2819</v>
      </c>
      <c r="CI46" s="28" t="s">
        <v>521</v>
      </c>
      <c r="CJ46" s="28" t="s">
        <v>2818</v>
      </c>
      <c r="CK46" s="28" t="s">
        <v>2813</v>
      </c>
      <c r="CL46" s="28" t="s">
        <v>411</v>
      </c>
      <c r="CM46" s="28" t="s">
        <v>412</v>
      </c>
      <c r="CN46" s="28" t="s">
        <v>2818</v>
      </c>
      <c r="CO46" s="31" t="s">
        <v>3041</v>
      </c>
      <c r="CP46" s="31" t="s">
        <v>2821</v>
      </c>
      <c r="CQ46" s="31" t="s">
        <v>2822</v>
      </c>
      <c r="CR46" s="55" t="s">
        <v>2823</v>
      </c>
      <c r="CS46" s="31" t="s">
        <v>2824</v>
      </c>
      <c r="CT46" s="31" t="s">
        <v>2825</v>
      </c>
      <c r="CU46" s="55" t="s">
        <v>2826</v>
      </c>
      <c r="CV46" s="31" t="s">
        <v>2827</v>
      </c>
      <c r="CW46" s="34" t="s">
        <v>3042</v>
      </c>
      <c r="CX46" s="34" t="s">
        <v>3043</v>
      </c>
      <c r="CY46" s="34" t="s">
        <v>479</v>
      </c>
      <c r="CZ46" s="70">
        <v>2004</v>
      </c>
      <c r="DA46" s="70" t="s">
        <v>2830</v>
      </c>
      <c r="DB46" s="58"/>
      <c r="DL46" s="55" t="s">
        <v>2831</v>
      </c>
      <c r="DM46" s="10">
        <v>2</v>
      </c>
      <c r="DN46" s="17" t="s">
        <v>422</v>
      </c>
      <c r="DO46" s="49">
        <v>1</v>
      </c>
      <c r="DP46" s="49" t="s">
        <v>422</v>
      </c>
      <c r="DQ46" s="49">
        <v>1</v>
      </c>
      <c r="DR46" s="10" t="s">
        <v>422</v>
      </c>
      <c r="DS46" s="49">
        <v>0</v>
      </c>
      <c r="DW46" s="15" t="s">
        <v>2832</v>
      </c>
      <c r="DX46" s="15" t="s">
        <v>3044</v>
      </c>
      <c r="DY46" s="37" t="s">
        <v>3045</v>
      </c>
      <c r="DZ46" s="34" t="s">
        <v>3046</v>
      </c>
      <c r="EA46" s="15" t="s">
        <v>423</v>
      </c>
      <c r="EB46" s="8" t="s">
        <v>428</v>
      </c>
      <c r="EC46" s="8" t="s">
        <v>423</v>
      </c>
      <c r="ED46" s="6" t="s">
        <v>2836</v>
      </c>
      <c r="EE46" s="6" t="s">
        <v>2837</v>
      </c>
      <c r="EF46" s="6" t="s">
        <v>2839</v>
      </c>
      <c r="EG46" s="6" t="s">
        <v>422</v>
      </c>
      <c r="EH46" s="6" t="s">
        <v>2840</v>
      </c>
      <c r="EI46" s="6" t="s">
        <v>422</v>
      </c>
      <c r="EJ46" s="6">
        <v>0</v>
      </c>
      <c r="EK46" t="s">
        <v>2841</v>
      </c>
      <c r="EL46" s="6" t="s">
        <v>175</v>
      </c>
      <c r="ES46" t="s">
        <v>2842</v>
      </c>
      <c r="ET46" t="s">
        <v>2843</v>
      </c>
      <c r="EU46" s="10" t="s">
        <v>175</v>
      </c>
      <c r="FA46" s="5" t="s">
        <v>2844</v>
      </c>
      <c r="FB46" s="17">
        <v>0</v>
      </c>
      <c r="FC46" s="17">
        <v>0</v>
      </c>
      <c r="FD46" s="17">
        <v>0</v>
      </c>
      <c r="FE46" s="17">
        <v>1</v>
      </c>
      <c r="FF46" s="17">
        <v>1</v>
      </c>
      <c r="FG46" s="40" t="s">
        <v>2845</v>
      </c>
      <c r="FH46" s="17" t="s">
        <v>434</v>
      </c>
      <c r="FI46" s="17" t="s">
        <v>479</v>
      </c>
      <c r="FJ46" s="17" t="s">
        <v>2846</v>
      </c>
      <c r="FK46" s="40" t="s">
        <v>2538</v>
      </c>
      <c r="FL46" s="17" t="s">
        <v>606</v>
      </c>
      <c r="FM46" s="17" t="s">
        <v>439</v>
      </c>
      <c r="FN46" s="40" t="s">
        <v>2847</v>
      </c>
      <c r="FO46" s="17" t="s">
        <v>814</v>
      </c>
      <c r="FP46" s="17" t="s">
        <v>2848</v>
      </c>
      <c r="FQ46" s="17" t="s">
        <v>439</v>
      </c>
      <c r="FR46" s="17" t="s">
        <v>2849</v>
      </c>
      <c r="FS46" s="17" t="s">
        <v>2179</v>
      </c>
      <c r="FT46" s="17" t="s">
        <v>2850</v>
      </c>
      <c r="FU46" s="17" t="s">
        <v>439</v>
      </c>
      <c r="FV46" s="17" t="s">
        <v>2851</v>
      </c>
      <c r="FW46" s="17" t="s">
        <v>2852</v>
      </c>
      <c r="FX46" s="17" t="s">
        <v>2853</v>
      </c>
      <c r="FY46" s="17" t="s">
        <v>479</v>
      </c>
      <c r="FZ46" s="17" t="s">
        <v>2854</v>
      </c>
      <c r="GA46" s="5" t="s">
        <v>2855</v>
      </c>
      <c r="GB46" s="5" t="s">
        <v>2856</v>
      </c>
      <c r="GC46" s="5" t="s">
        <v>2857</v>
      </c>
      <c r="GD46" s="26" t="s">
        <v>471</v>
      </c>
      <c r="GJ46" s="23"/>
      <c r="GS46" s="5" t="s">
        <v>2843</v>
      </c>
      <c r="GT46" s="10" t="s">
        <v>2858</v>
      </c>
      <c r="GU46" s="10" t="s">
        <v>2859</v>
      </c>
      <c r="GV46" s="10" t="s">
        <v>2860</v>
      </c>
      <c r="GW46" s="15" t="s">
        <v>2861</v>
      </c>
      <c r="GX46" t="s">
        <v>2862</v>
      </c>
      <c r="GY46" t="s">
        <v>2863</v>
      </c>
      <c r="GZ46" s="5" t="s">
        <v>2864</v>
      </c>
      <c r="HA46" t="s">
        <v>2418</v>
      </c>
      <c r="HB46" t="s">
        <v>2865</v>
      </c>
      <c r="HC46" t="s">
        <v>2866</v>
      </c>
      <c r="HD46" s="5" t="s">
        <v>2864</v>
      </c>
      <c r="HE46" s="5" t="s">
        <v>2867</v>
      </c>
      <c r="HF46" t="s">
        <v>2868</v>
      </c>
      <c r="HG46" t="s">
        <v>2866</v>
      </c>
      <c r="HH46" s="5" t="s">
        <v>2864</v>
      </c>
      <c r="HI46" t="s">
        <v>2869</v>
      </c>
      <c r="HJ46" s="45" t="s">
        <v>2870</v>
      </c>
      <c r="HK46" s="45" t="s">
        <v>412</v>
      </c>
      <c r="HL46" s="46" t="s">
        <v>2871</v>
      </c>
      <c r="HM46" s="45" t="s">
        <v>2872</v>
      </c>
      <c r="HN46" s="10" t="s">
        <v>175</v>
      </c>
      <c r="HP46" s="12"/>
      <c r="ID46" s="34" t="s">
        <v>2873</v>
      </c>
      <c r="IE46" s="8">
        <v>3</v>
      </c>
      <c r="IF46" s="8">
        <v>4</v>
      </c>
      <c r="IG46" s="8">
        <v>2</v>
      </c>
      <c r="IH46" s="8">
        <v>2</v>
      </c>
      <c r="II46" s="8">
        <v>4</v>
      </c>
      <c r="IJ46" s="8">
        <v>4</v>
      </c>
    </row>
    <row r="47" spans="1:286" s="10" customFormat="1" ht="14.5" customHeight="1" x14ac:dyDescent="0.35">
      <c r="A47" s="21"/>
      <c r="H47" s="58"/>
      <c r="AC47" s="15"/>
      <c r="AD47" s="15"/>
      <c r="AE47" s="34"/>
      <c r="AF47" s="32"/>
      <c r="AG47" s="32"/>
      <c r="AH47" s="32"/>
      <c r="AI47" s="32"/>
      <c r="AJ47" s="32"/>
      <c r="AK47" s="32"/>
      <c r="AL47" s="32"/>
      <c r="AM47" s="32"/>
      <c r="AN47" s="32"/>
      <c r="AO47" s="32"/>
      <c r="AP47" s="32"/>
      <c r="AQ47" s="32"/>
      <c r="AR47" s="32"/>
      <c r="AS47" s="32"/>
      <c r="AT47" s="32"/>
      <c r="ET47" t="s">
        <v>175</v>
      </c>
      <c r="FG47" s="68"/>
      <c r="FH47" s="68"/>
      <c r="FI47" s="68"/>
      <c r="FJ47" s="34"/>
      <c r="FK47" s="32"/>
      <c r="FL47" s="32"/>
      <c r="FM47" s="32"/>
      <c r="FN47" s="32"/>
      <c r="FO47" s="32"/>
      <c r="FP47" s="32"/>
      <c r="FQ47" s="32"/>
      <c r="FR47" s="32"/>
      <c r="FS47" s="17" t="s">
        <v>175</v>
      </c>
      <c r="GJ47" s="23"/>
      <c r="HJ47" s="45"/>
      <c r="HK47" s="45"/>
      <c r="HL47" s="46"/>
      <c r="HM47" s="45"/>
    </row>
    <row r="48" spans="1:286" s="10" customFormat="1" ht="15" customHeight="1" x14ac:dyDescent="0.35">
      <c r="A48" s="21"/>
      <c r="B48" s="10" t="s">
        <v>176</v>
      </c>
      <c r="C48" s="10" t="s">
        <v>2</v>
      </c>
      <c r="EJ48" s="10" t="s">
        <v>294</v>
      </c>
      <c r="EL48" s="10" t="s">
        <v>296</v>
      </c>
      <c r="FG48" s="68"/>
      <c r="FH48" s="68"/>
      <c r="FI48" s="68"/>
      <c r="FJ48" s="34"/>
      <c r="FK48" s="32"/>
      <c r="FL48" s="32"/>
      <c r="FM48" s="32"/>
      <c r="FN48" s="32"/>
      <c r="FO48" s="32"/>
      <c r="FP48" s="32"/>
      <c r="FQ48" s="32"/>
      <c r="FR48" s="32"/>
      <c r="GJ48" s="23"/>
      <c r="HJ48" s="45"/>
      <c r="HK48" s="45"/>
      <c r="HL48" s="46"/>
      <c r="HM48" s="45"/>
    </row>
    <row r="49" spans="1:245" s="10" customFormat="1" x14ac:dyDescent="0.35">
      <c r="A49" s="21"/>
      <c r="B49" s="10" t="s">
        <v>177</v>
      </c>
      <c r="C49" s="10" t="s">
        <v>189</v>
      </c>
      <c r="E49" s="10" t="s">
        <v>5</v>
      </c>
      <c r="G49" s="10" t="s">
        <v>5</v>
      </c>
      <c r="EJ49" s="10" t="s">
        <v>295</v>
      </c>
      <c r="EL49" s="10" t="s">
        <v>297</v>
      </c>
      <c r="GJ49" s="23"/>
      <c r="HJ49" s="45"/>
      <c r="HK49" s="45"/>
      <c r="HL49" s="46"/>
      <c r="HM49" s="45"/>
    </row>
    <row r="50" spans="1:245" x14ac:dyDescent="0.35">
      <c r="B50" t="s">
        <v>178</v>
      </c>
      <c r="C50" t="s">
        <v>186</v>
      </c>
      <c r="E50" t="s">
        <v>6</v>
      </c>
      <c r="G50" t="s">
        <v>6</v>
      </c>
      <c r="EL50" t="s">
        <v>298</v>
      </c>
    </row>
    <row r="51" spans="1:245" x14ac:dyDescent="0.35">
      <c r="B51" t="s">
        <v>179</v>
      </c>
      <c r="C51" t="s">
        <v>2435</v>
      </c>
    </row>
    <row r="52" spans="1:245" x14ac:dyDescent="0.35">
      <c r="B52" t="s">
        <v>180</v>
      </c>
      <c r="C52" t="s">
        <v>188</v>
      </c>
    </row>
    <row r="53" spans="1:245" x14ac:dyDescent="0.35">
      <c r="B53" t="s">
        <v>181</v>
      </c>
      <c r="C53" t="s">
        <v>375</v>
      </c>
    </row>
    <row r="54" spans="1:245" x14ac:dyDescent="0.35">
      <c r="B54" t="s">
        <v>182</v>
      </c>
      <c r="C54" t="s">
        <v>757</v>
      </c>
    </row>
    <row r="55" spans="1:245" x14ac:dyDescent="0.35">
      <c r="B55" t="s">
        <v>183</v>
      </c>
      <c r="C55" t="s">
        <v>1478</v>
      </c>
    </row>
    <row r="56" spans="1:245" x14ac:dyDescent="0.35">
      <c r="B56" t="s">
        <v>184</v>
      </c>
      <c r="C56" t="s">
        <v>2314</v>
      </c>
    </row>
    <row r="57" spans="1:245" x14ac:dyDescent="0.35">
      <c r="B57" t="s">
        <v>185</v>
      </c>
    </row>
    <row r="58" spans="1:245" x14ac:dyDescent="0.35">
      <c r="FA58" s="7"/>
    </row>
    <row r="60" spans="1:245" x14ac:dyDescent="0.35">
      <c r="IK60" s="18"/>
    </row>
  </sheetData>
  <autoFilter ref="A1:JZ57" xr:uid="{00000000-0009-0000-0000-000000000000}"/>
  <phoneticPr fontId="2" type="noConversion"/>
  <pageMargins left="0.7" right="0.7" top="0.75" bottom="0.75" header="0.3" footer="0.3"/>
  <pageSetup orientation="portrait" r:id="rId1"/>
  <ignoredErrors>
    <ignoredError sqref="D21 D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C15"/>
  <sheetViews>
    <sheetView workbookViewId="0">
      <selection activeCell="C18" sqref="C18"/>
    </sheetView>
  </sheetViews>
  <sheetFormatPr defaultRowHeight="14.5" x14ac:dyDescent="0.35"/>
  <cols>
    <col min="2" max="2" width="15.1796875" customWidth="1"/>
    <col min="3" max="3" width="28.1796875" bestFit="1" customWidth="1"/>
    <col min="4" max="4" width="35.54296875" bestFit="1" customWidth="1"/>
    <col min="5" max="5" width="16.453125" hidden="1" customWidth="1"/>
    <col min="6" max="314" width="0" hidden="1" customWidth="1"/>
    <col min="315" max="315" width="19.81640625" bestFit="1" customWidth="1"/>
  </cols>
  <sheetData>
    <row r="1" spans="1:315" x14ac:dyDescent="0.35">
      <c r="A1" t="s">
        <v>174</v>
      </c>
      <c r="B1" t="s">
        <v>0</v>
      </c>
      <c r="C1" t="s">
        <v>1</v>
      </c>
      <c r="D1" t="s">
        <v>3</v>
      </c>
      <c r="E1" t="s">
        <v>4</v>
      </c>
      <c r="F1" t="s">
        <v>147</v>
      </c>
      <c r="G1" t="s">
        <v>149</v>
      </c>
      <c r="H1" t="s">
        <v>148</v>
      </c>
      <c r="I1" t="s">
        <v>150</v>
      </c>
      <c r="J1" t="s">
        <v>329</v>
      </c>
      <c r="K1" t="s">
        <v>330</v>
      </c>
      <c r="L1" t="s">
        <v>331</v>
      </c>
      <c r="M1" t="s">
        <v>332</v>
      </c>
      <c r="N1" t="s">
        <v>333</v>
      </c>
      <c r="O1" t="s">
        <v>334</v>
      </c>
      <c r="P1" t="s">
        <v>335</v>
      </c>
      <c r="Q1" t="s">
        <v>336</v>
      </c>
      <c r="R1" t="s">
        <v>195</v>
      </c>
      <c r="S1" t="s">
        <v>196</v>
      </c>
      <c r="T1" t="s">
        <v>197</v>
      </c>
      <c r="U1" t="s">
        <v>198</v>
      </c>
      <c r="V1" t="s">
        <v>199</v>
      </c>
      <c r="W1" t="s">
        <v>200</v>
      </c>
      <c r="X1" t="s">
        <v>201</v>
      </c>
      <c r="Y1" t="s">
        <v>202</v>
      </c>
      <c r="Z1" t="s">
        <v>203</v>
      </c>
      <c r="AA1" t="s">
        <v>204</v>
      </c>
      <c r="AB1" t="s">
        <v>205</v>
      </c>
      <c r="AC1" t="s">
        <v>206</v>
      </c>
      <c r="AD1" t="s">
        <v>207</v>
      </c>
      <c r="AE1" t="s">
        <v>208</v>
      </c>
      <c r="AF1" t="s">
        <v>345</v>
      </c>
      <c r="AG1" t="s">
        <v>209</v>
      </c>
      <c r="AH1" t="s">
        <v>210</v>
      </c>
      <c r="AI1" t="s">
        <v>211</v>
      </c>
      <c r="AJ1" t="s">
        <v>213</v>
      </c>
      <c r="AK1" t="s">
        <v>212</v>
      </c>
      <c r="AL1" t="s">
        <v>214</v>
      </c>
      <c r="AM1" t="s">
        <v>215</v>
      </c>
      <c r="AN1" t="s">
        <v>216</v>
      </c>
      <c r="AO1" t="s">
        <v>217</v>
      </c>
      <c r="AP1" t="s">
        <v>218</v>
      </c>
      <c r="AQ1" t="s">
        <v>219</v>
      </c>
      <c r="AR1" t="s">
        <v>220</v>
      </c>
      <c r="AS1" t="s">
        <v>221</v>
      </c>
      <c r="AT1" t="s">
        <v>222</v>
      </c>
      <c r="AU1" t="s">
        <v>223</v>
      </c>
      <c r="AV1" t="s">
        <v>224</v>
      </c>
      <c r="AW1" t="s">
        <v>225</v>
      </c>
      <c r="AX1" t="s">
        <v>226</v>
      </c>
      <c r="AY1" t="s">
        <v>227</v>
      </c>
      <c r="AZ1" t="s">
        <v>228</v>
      </c>
      <c r="BA1" t="s">
        <v>229</v>
      </c>
      <c r="BB1" t="s">
        <v>230</v>
      </c>
      <c r="BC1" t="s">
        <v>231</v>
      </c>
      <c r="BD1" t="s">
        <v>232</v>
      </c>
      <c r="BE1" t="s">
        <v>233</v>
      </c>
      <c r="BF1" t="s">
        <v>234</v>
      </c>
      <c r="BG1" t="s">
        <v>235</v>
      </c>
      <c r="BH1" t="s">
        <v>236</v>
      </c>
      <c r="BI1" t="s">
        <v>237</v>
      </c>
      <c r="BJ1" t="s">
        <v>238</v>
      </c>
      <c r="BK1" t="s">
        <v>239</v>
      </c>
      <c r="BL1" t="s">
        <v>240</v>
      </c>
      <c r="BM1" t="s">
        <v>241</v>
      </c>
      <c r="BN1" t="s">
        <v>242</v>
      </c>
      <c r="BO1" t="s">
        <v>243</v>
      </c>
      <c r="BP1" t="s">
        <v>244</v>
      </c>
      <c r="BQ1" t="s">
        <v>245</v>
      </c>
      <c r="BR1" t="s">
        <v>246</v>
      </c>
      <c r="BS1" t="s">
        <v>247</v>
      </c>
      <c r="BT1" t="s">
        <v>248</v>
      </c>
      <c r="BU1" t="s">
        <v>249</v>
      </c>
      <c r="BV1" t="s">
        <v>151</v>
      </c>
      <c r="BW1" t="s">
        <v>250</v>
      </c>
      <c r="BX1" t="s">
        <v>251</v>
      </c>
      <c r="BY1" t="s">
        <v>252</v>
      </c>
      <c r="BZ1" t="s">
        <v>253</v>
      </c>
      <c r="CA1" t="s">
        <v>254</v>
      </c>
      <c r="CB1" t="s">
        <v>255</v>
      </c>
      <c r="CC1" t="s">
        <v>256</v>
      </c>
      <c r="CD1" t="s">
        <v>257</v>
      </c>
      <c r="CE1" t="s">
        <v>258</v>
      </c>
      <c r="CF1" t="s">
        <v>259</v>
      </c>
      <c r="CG1" t="s">
        <v>260</v>
      </c>
      <c r="CH1" t="s">
        <v>261</v>
      </c>
      <c r="CI1" t="s">
        <v>262</v>
      </c>
      <c r="CJ1" t="s">
        <v>263</v>
      </c>
      <c r="CK1" t="s">
        <v>264</v>
      </c>
      <c r="CL1" t="s">
        <v>265</v>
      </c>
      <c r="CM1" t="s">
        <v>266</v>
      </c>
      <c r="CN1" t="s">
        <v>267</v>
      </c>
      <c r="CO1" t="s">
        <v>268</v>
      </c>
      <c r="CP1" t="s">
        <v>152</v>
      </c>
      <c r="CQ1" t="s">
        <v>153</v>
      </c>
      <c r="CR1" t="s">
        <v>154</v>
      </c>
      <c r="CS1" t="s">
        <v>155</v>
      </c>
      <c r="CT1" t="s">
        <v>156</v>
      </c>
      <c r="CU1" t="s">
        <v>157</v>
      </c>
      <c r="CV1" t="s">
        <v>158</v>
      </c>
      <c r="CW1" t="s">
        <v>159</v>
      </c>
      <c r="CX1" t="s">
        <v>269</v>
      </c>
      <c r="CY1" t="s">
        <v>270</v>
      </c>
      <c r="CZ1" t="s">
        <v>271</v>
      </c>
      <c r="DA1" t="s">
        <v>272</v>
      </c>
      <c r="DB1" t="s">
        <v>273</v>
      </c>
      <c r="DC1" t="s">
        <v>274</v>
      </c>
      <c r="DD1" t="s">
        <v>275</v>
      </c>
      <c r="DE1" t="s">
        <v>276</v>
      </c>
      <c r="DF1" t="s">
        <v>277</v>
      </c>
      <c r="DG1" t="s">
        <v>278</v>
      </c>
      <c r="DH1" t="s">
        <v>279</v>
      </c>
      <c r="DI1" t="s">
        <v>280</v>
      </c>
      <c r="DJ1" t="s">
        <v>281</v>
      </c>
      <c r="DK1" t="s">
        <v>282</v>
      </c>
      <c r="DL1" t="s">
        <v>283</v>
      </c>
      <c r="DM1" t="s">
        <v>160</v>
      </c>
      <c r="DN1" t="s">
        <v>161</v>
      </c>
      <c r="DO1" t="s">
        <v>162</v>
      </c>
      <c r="DP1" t="s">
        <v>163</v>
      </c>
      <c r="DQ1" t="s">
        <v>164</v>
      </c>
      <c r="DR1" t="s">
        <v>165</v>
      </c>
      <c r="DS1" t="s">
        <v>166</v>
      </c>
      <c r="DT1" t="s">
        <v>167</v>
      </c>
      <c r="DU1" t="s">
        <v>168</v>
      </c>
      <c r="DV1" t="s">
        <v>169</v>
      </c>
      <c r="DW1" t="s">
        <v>170</v>
      </c>
      <c r="DX1" t="s">
        <v>171</v>
      </c>
      <c r="DY1" t="s">
        <v>172</v>
      </c>
      <c r="DZ1" t="s">
        <v>173</v>
      </c>
      <c r="EA1" t="s">
        <v>284</v>
      </c>
      <c r="EB1" t="s">
        <v>285</v>
      </c>
      <c r="EC1" t="s">
        <v>286</v>
      </c>
      <c r="ED1" t="s">
        <v>287</v>
      </c>
      <c r="EE1" t="s">
        <v>288</v>
      </c>
      <c r="EF1" t="s">
        <v>289</v>
      </c>
      <c r="EG1" t="s">
        <v>290</v>
      </c>
      <c r="EH1" t="s">
        <v>291</v>
      </c>
      <c r="EI1" t="s">
        <v>292</v>
      </c>
      <c r="EJ1" t="s">
        <v>293</v>
      </c>
      <c r="EK1" t="s">
        <v>10</v>
      </c>
      <c r="EL1" t="s">
        <v>11</v>
      </c>
      <c r="EM1" t="s">
        <v>12</v>
      </c>
      <c r="EN1" t="s">
        <v>13</v>
      </c>
      <c r="EO1" t="s">
        <v>14</v>
      </c>
      <c r="EP1" t="s">
        <v>299</v>
      </c>
      <c r="EQ1" t="s">
        <v>15</v>
      </c>
      <c r="ER1" t="s">
        <v>16</v>
      </c>
      <c r="ES1" t="s">
        <v>17</v>
      </c>
      <c r="ET1" t="s">
        <v>300</v>
      </c>
      <c r="EU1" t="s">
        <v>301</v>
      </c>
      <c r="EV1" t="s">
        <v>302</v>
      </c>
      <c r="EW1" t="s">
        <v>303</v>
      </c>
      <c r="EX1" t="s">
        <v>304</v>
      </c>
      <c r="EY1" t="s">
        <v>305</v>
      </c>
      <c r="EZ1" t="s">
        <v>306</v>
      </c>
      <c r="FA1" t="s">
        <v>307</v>
      </c>
      <c r="FB1" t="s">
        <v>146</v>
      </c>
      <c r="FC1" t="s">
        <v>18</v>
      </c>
      <c r="FD1" t="s">
        <v>19</v>
      </c>
      <c r="FE1" t="s">
        <v>20</v>
      </c>
      <c r="FF1" t="s">
        <v>21</v>
      </c>
      <c r="FG1" t="s">
        <v>22</v>
      </c>
      <c r="FH1" t="s">
        <v>23</v>
      </c>
      <c r="FI1" t="s">
        <v>24</v>
      </c>
      <c r="FJ1" t="s">
        <v>25</v>
      </c>
      <c r="FK1" t="s">
        <v>26</v>
      </c>
      <c r="FL1" t="s">
        <v>27</v>
      </c>
      <c r="FM1" t="s">
        <v>28</v>
      </c>
      <c r="FN1" t="s">
        <v>29</v>
      </c>
      <c r="FO1" t="s">
        <v>30</v>
      </c>
      <c r="FP1" t="s">
        <v>31</v>
      </c>
      <c r="FQ1" t="s">
        <v>32</v>
      </c>
      <c r="FR1" t="s">
        <v>33</v>
      </c>
      <c r="FS1" t="s">
        <v>34</v>
      </c>
      <c r="FT1" t="s">
        <v>35</v>
      </c>
      <c r="FU1" t="s">
        <v>36</v>
      </c>
      <c r="FV1" t="s">
        <v>37</v>
      </c>
      <c r="FW1" t="s">
        <v>38</v>
      </c>
      <c r="FX1" t="s">
        <v>39</v>
      </c>
      <c r="FY1" t="s">
        <v>40</v>
      </c>
      <c r="FZ1" t="s">
        <v>41</v>
      </c>
      <c r="GA1" t="s">
        <v>42</v>
      </c>
      <c r="GB1" t="s">
        <v>43</v>
      </c>
      <c r="GC1" t="s">
        <v>44</v>
      </c>
      <c r="GD1" t="s">
        <v>45</v>
      </c>
      <c r="GE1" t="s">
        <v>46</v>
      </c>
      <c r="GF1" t="s">
        <v>47</v>
      </c>
      <c r="GG1" t="s">
        <v>48</v>
      </c>
      <c r="GH1" t="s">
        <v>46</v>
      </c>
      <c r="GI1" t="s">
        <v>49</v>
      </c>
      <c r="GJ1" t="s">
        <v>50</v>
      </c>
      <c r="GK1" t="s">
        <v>52</v>
      </c>
      <c r="GL1" t="s">
        <v>51</v>
      </c>
      <c r="GM1" t="s">
        <v>53</v>
      </c>
      <c r="GN1" t="s">
        <v>54</v>
      </c>
      <c r="GO1" t="s">
        <v>55</v>
      </c>
      <c r="GP1" t="s">
        <v>56</v>
      </c>
      <c r="GQ1" t="s">
        <v>57</v>
      </c>
      <c r="GR1" t="s">
        <v>58</v>
      </c>
      <c r="GS1" t="s">
        <v>59</v>
      </c>
      <c r="GT1" t="s">
        <v>60</v>
      </c>
      <c r="GU1" t="s">
        <v>61</v>
      </c>
      <c r="GV1" t="s">
        <v>62</v>
      </c>
      <c r="GW1" t="s">
        <v>63</v>
      </c>
      <c r="GX1" t="s">
        <v>64</v>
      </c>
      <c r="GY1" t="s">
        <v>65</v>
      </c>
      <c r="GZ1" t="s">
        <v>66</v>
      </c>
      <c r="HA1" t="s">
        <v>67</v>
      </c>
      <c r="HB1" t="s">
        <v>68</v>
      </c>
      <c r="HC1" t="s">
        <v>69</v>
      </c>
      <c r="HD1" t="s">
        <v>70</v>
      </c>
      <c r="HE1" t="s">
        <v>71</v>
      </c>
      <c r="HF1" t="s">
        <v>72</v>
      </c>
      <c r="HG1" t="s">
        <v>73</v>
      </c>
      <c r="HH1" t="s">
        <v>74</v>
      </c>
      <c r="HI1" t="s">
        <v>75</v>
      </c>
      <c r="HJ1" t="s">
        <v>76</v>
      </c>
      <c r="HK1" t="s">
        <v>77</v>
      </c>
      <c r="HL1" t="s">
        <v>78</v>
      </c>
      <c r="HM1" t="s">
        <v>79</v>
      </c>
      <c r="HN1" t="s">
        <v>80</v>
      </c>
      <c r="HO1" t="s">
        <v>81</v>
      </c>
      <c r="HP1" t="s">
        <v>82</v>
      </c>
      <c r="HQ1" t="s">
        <v>83</v>
      </c>
      <c r="HR1" t="s">
        <v>84</v>
      </c>
      <c r="HS1" t="s">
        <v>85</v>
      </c>
      <c r="HT1" t="s">
        <v>86</v>
      </c>
      <c r="HU1" t="s">
        <v>87</v>
      </c>
      <c r="HV1" t="s">
        <v>88</v>
      </c>
      <c r="HW1" t="s">
        <v>89</v>
      </c>
      <c r="HX1" t="s">
        <v>90</v>
      </c>
      <c r="HY1" t="s">
        <v>91</v>
      </c>
      <c r="HZ1" t="s">
        <v>92</v>
      </c>
      <c r="IA1" t="s">
        <v>93</v>
      </c>
      <c r="IB1" t="s">
        <v>94</v>
      </c>
      <c r="IC1" t="s">
        <v>95</v>
      </c>
      <c r="ID1" t="s">
        <v>96</v>
      </c>
      <c r="IE1" t="s">
        <v>97</v>
      </c>
      <c r="IF1" t="s">
        <v>98</v>
      </c>
      <c r="IG1" t="s">
        <v>117</v>
      </c>
      <c r="IH1" t="s">
        <v>99</v>
      </c>
      <c r="II1" t="s">
        <v>100</v>
      </c>
      <c r="IJ1" t="s">
        <v>101</v>
      </c>
      <c r="IK1" t="s">
        <v>102</v>
      </c>
      <c r="IL1" t="s">
        <v>103</v>
      </c>
      <c r="IM1" t="s">
        <v>104</v>
      </c>
      <c r="IN1" t="s">
        <v>105</v>
      </c>
      <c r="IO1" t="s">
        <v>106</v>
      </c>
      <c r="IP1" t="s">
        <v>107</v>
      </c>
      <c r="IQ1" t="s">
        <v>108</v>
      </c>
      <c r="IR1" t="s">
        <v>109</v>
      </c>
      <c r="IS1" t="s">
        <v>110</v>
      </c>
      <c r="IT1" t="s">
        <v>111</v>
      </c>
      <c r="IU1" t="s">
        <v>112</v>
      </c>
      <c r="IV1" t="s">
        <v>113</v>
      </c>
      <c r="IW1" t="s">
        <v>114</v>
      </c>
      <c r="IX1" t="s">
        <v>115</v>
      </c>
      <c r="IY1" t="s">
        <v>116</v>
      </c>
      <c r="IZ1" t="s">
        <v>124</v>
      </c>
      <c r="JA1" t="s">
        <v>118</v>
      </c>
      <c r="JB1" t="s">
        <v>119</v>
      </c>
      <c r="JC1" t="s">
        <v>120</v>
      </c>
      <c r="JD1" t="s">
        <v>121</v>
      </c>
      <c r="JE1" t="s">
        <v>122</v>
      </c>
      <c r="JF1" t="s">
        <v>123</v>
      </c>
      <c r="JG1" t="s">
        <v>125</v>
      </c>
      <c r="JH1" t="s">
        <v>126</v>
      </c>
      <c r="JI1" t="s">
        <v>127</v>
      </c>
      <c r="JJ1" t="s">
        <v>128</v>
      </c>
      <c r="JK1" t="s">
        <v>129</v>
      </c>
      <c r="JL1" t="s">
        <v>130</v>
      </c>
      <c r="JM1" t="s">
        <v>131</v>
      </c>
      <c r="JN1" t="s">
        <v>132</v>
      </c>
      <c r="JO1" t="s">
        <v>133</v>
      </c>
      <c r="JP1" t="s">
        <v>134</v>
      </c>
      <c r="JQ1" t="s">
        <v>135</v>
      </c>
      <c r="JR1" t="s">
        <v>136</v>
      </c>
      <c r="JS1" t="s">
        <v>137</v>
      </c>
      <c r="JT1" t="s">
        <v>138</v>
      </c>
      <c r="JU1" t="s">
        <v>139</v>
      </c>
      <c r="JV1" t="s">
        <v>140</v>
      </c>
      <c r="JW1" t="s">
        <v>141</v>
      </c>
      <c r="JX1" t="s">
        <v>142</v>
      </c>
      <c r="JY1" t="s">
        <v>143</v>
      </c>
      <c r="JZ1" t="s">
        <v>144</v>
      </c>
      <c r="KA1" t="s">
        <v>145</v>
      </c>
      <c r="LC1" t="s">
        <v>147</v>
      </c>
    </row>
    <row r="2" spans="1:315" x14ac:dyDescent="0.35">
      <c r="A2" t="s">
        <v>308</v>
      </c>
      <c r="B2">
        <v>7</v>
      </c>
      <c r="C2">
        <v>1</v>
      </c>
      <c r="D2">
        <v>1</v>
      </c>
      <c r="E2" s="1">
        <f>DATE(2022,11,2)</f>
        <v>44867</v>
      </c>
      <c r="F2">
        <v>1</v>
      </c>
      <c r="G2" t="s">
        <v>7</v>
      </c>
      <c r="H2">
        <v>0</v>
      </c>
      <c r="J2" t="s">
        <v>8</v>
      </c>
      <c r="K2" t="s">
        <v>9</v>
      </c>
      <c r="R2" t="s">
        <v>337</v>
      </c>
      <c r="S2" t="s">
        <v>338</v>
      </c>
      <c r="T2" t="s">
        <v>339</v>
      </c>
      <c r="AD2" t="s">
        <v>340</v>
      </c>
      <c r="AE2" t="s">
        <v>341</v>
      </c>
      <c r="AF2" t="s">
        <v>342</v>
      </c>
      <c r="AG2" t="s">
        <v>343</v>
      </c>
      <c r="AH2" t="s">
        <v>344</v>
      </c>
      <c r="AI2" t="s">
        <v>346</v>
      </c>
      <c r="AJ2" t="s">
        <v>347</v>
      </c>
      <c r="AK2" t="s">
        <v>348</v>
      </c>
      <c r="AL2" t="s">
        <v>349</v>
      </c>
      <c r="AM2" t="s">
        <v>350</v>
      </c>
      <c r="AN2" t="s">
        <v>351</v>
      </c>
      <c r="AO2" t="s">
        <v>352</v>
      </c>
      <c r="AP2" t="s">
        <v>353</v>
      </c>
      <c r="AQ2" t="s">
        <v>354</v>
      </c>
      <c r="AR2" t="s">
        <v>355</v>
      </c>
      <c r="AS2" t="s">
        <v>356</v>
      </c>
      <c r="AT2" t="s">
        <v>357</v>
      </c>
      <c r="AU2" t="s">
        <v>358</v>
      </c>
      <c r="AV2" t="s">
        <v>359</v>
      </c>
      <c r="AW2" t="s">
        <v>360</v>
      </c>
      <c r="AX2" t="s">
        <v>361</v>
      </c>
      <c r="AY2" t="s">
        <v>362</v>
      </c>
      <c r="AZ2" t="s">
        <v>363</v>
      </c>
      <c r="BB2" t="s">
        <v>364</v>
      </c>
      <c r="BZ2" t="s">
        <v>365</v>
      </c>
      <c r="CA2" t="s">
        <v>361</v>
      </c>
      <c r="CB2" t="s">
        <v>366</v>
      </c>
      <c r="CC2" t="s">
        <v>367</v>
      </c>
      <c r="CP2" t="s">
        <v>368</v>
      </c>
      <c r="CQ2" t="s">
        <v>369</v>
      </c>
      <c r="CR2" t="s">
        <v>370</v>
      </c>
      <c r="CS2" t="s">
        <v>371</v>
      </c>
      <c r="CT2" t="s">
        <v>372</v>
      </c>
      <c r="CU2" t="s">
        <v>373</v>
      </c>
      <c r="CV2" t="s">
        <v>374</v>
      </c>
      <c r="EK2">
        <v>1</v>
      </c>
      <c r="EM2">
        <v>3</v>
      </c>
      <c r="EN2">
        <v>2</v>
      </c>
      <c r="EO2">
        <v>3</v>
      </c>
      <c r="EP2">
        <v>3</v>
      </c>
      <c r="EQ2">
        <v>3</v>
      </c>
      <c r="ER2">
        <v>3</v>
      </c>
      <c r="ES2">
        <v>3</v>
      </c>
      <c r="LC2">
        <v>1</v>
      </c>
    </row>
    <row r="3" spans="1:315" x14ac:dyDescent="0.35">
      <c r="A3" t="s">
        <v>309</v>
      </c>
      <c r="B3">
        <v>9</v>
      </c>
      <c r="C3">
        <v>6</v>
      </c>
      <c r="D3">
        <v>5</v>
      </c>
    </row>
    <row r="4" spans="1:315" x14ac:dyDescent="0.35">
      <c r="A4" t="s">
        <v>310</v>
      </c>
    </row>
    <row r="6" spans="1:315" x14ac:dyDescent="0.35">
      <c r="B6" t="s">
        <v>176</v>
      </c>
      <c r="C6" t="s">
        <v>2</v>
      </c>
      <c r="D6" t="s">
        <v>190</v>
      </c>
      <c r="LC6" t="s">
        <v>5</v>
      </c>
    </row>
    <row r="7" spans="1:315" x14ac:dyDescent="0.35">
      <c r="B7" t="s">
        <v>177</v>
      </c>
      <c r="C7" t="s">
        <v>189</v>
      </c>
      <c r="D7" t="s">
        <v>191</v>
      </c>
      <c r="F7" t="s">
        <v>5</v>
      </c>
      <c r="H7" t="s">
        <v>5</v>
      </c>
      <c r="LC7" t="s">
        <v>6</v>
      </c>
    </row>
    <row r="8" spans="1:315" x14ac:dyDescent="0.35">
      <c r="B8" t="s">
        <v>178</v>
      </c>
      <c r="C8" t="s">
        <v>186</v>
      </c>
      <c r="D8" t="s">
        <v>192</v>
      </c>
      <c r="F8" t="s">
        <v>6</v>
      </c>
      <c r="H8" t="s">
        <v>6</v>
      </c>
    </row>
    <row r="9" spans="1:315" x14ac:dyDescent="0.35">
      <c r="B9" t="s">
        <v>179</v>
      </c>
      <c r="C9" t="s">
        <v>187</v>
      </c>
      <c r="D9" t="s">
        <v>193</v>
      </c>
    </row>
    <row r="10" spans="1:315" x14ac:dyDescent="0.35">
      <c r="B10" t="s">
        <v>180</v>
      </c>
      <c r="C10" t="s">
        <v>188</v>
      </c>
      <c r="D10" t="s">
        <v>194</v>
      </c>
    </row>
    <row r="11" spans="1:315" x14ac:dyDescent="0.35">
      <c r="B11" t="s">
        <v>181</v>
      </c>
      <c r="C11" t="s">
        <v>375</v>
      </c>
      <c r="D11">
        <v>6</v>
      </c>
    </row>
    <row r="12" spans="1:315" x14ac:dyDescent="0.35">
      <c r="B12" t="s">
        <v>182</v>
      </c>
      <c r="C12">
        <v>7</v>
      </c>
      <c r="D12">
        <v>7</v>
      </c>
    </row>
    <row r="13" spans="1:315" x14ac:dyDescent="0.35">
      <c r="B13" t="s">
        <v>183</v>
      </c>
    </row>
    <row r="14" spans="1:315" x14ac:dyDescent="0.35">
      <c r="B14" t="s">
        <v>184</v>
      </c>
    </row>
    <row r="15" spans="1:315" x14ac:dyDescent="0.35">
      <c r="B15"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Dr.Edwin E</dc:creator>
  <cp:lastModifiedBy>Admin</cp:lastModifiedBy>
  <dcterms:created xsi:type="dcterms:W3CDTF">2022-11-25T10:10:19Z</dcterms:created>
  <dcterms:modified xsi:type="dcterms:W3CDTF">2023-02-07T12:28:45Z</dcterms:modified>
</cp:coreProperties>
</file>